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5" yWindow="735" windowWidth="20115" windowHeight="13875" activeTab="1"/>
  </bookViews>
  <sheets>
    <sheet name="Правила" sheetId="13" r:id="rId1"/>
    <sheet name="6" sheetId="24" r:id="rId2"/>
    <sheet name="8" sheetId="23" r:id="rId3"/>
    <sheet name="9" sheetId="15" r:id="rId4"/>
    <sheet name="10" sheetId="25" r:id="rId5"/>
    <sheet name="11" sheetId="26" r:id="rId6"/>
  </sheets>
  <definedNames>
    <definedName name="_xlnm._FilterDatabase" localSheetId="4" hidden="1">'10'!$A$14:$L$14</definedName>
    <definedName name="_xlnm._FilterDatabase" localSheetId="5" hidden="1">'11'!$A$14:$L$14</definedName>
    <definedName name="_xlnm._FilterDatabase" localSheetId="1" hidden="1">'6'!$A$14:$L$14</definedName>
    <definedName name="_xlnm._FilterDatabase" localSheetId="2" hidden="1">'8'!$A$14:$L$14</definedName>
    <definedName name="_xlnm._FilterDatabase" localSheetId="3" hidden="1">'9'!$A$14:$L$14</definedName>
    <definedName name="_xlnm.Print_Area" localSheetId="4">'10'!$A$1:$L$26</definedName>
    <definedName name="_xlnm.Print_Area" localSheetId="5">'11'!$A$1:$L$27</definedName>
    <definedName name="_xlnm.Print_Area" localSheetId="1">'6'!$A$1:$L$43</definedName>
    <definedName name="_xlnm.Print_Area" localSheetId="2">'8'!A1:L323</definedName>
    <definedName name="_xlnm.Print_Area" localSheetId="3">'9'!$A$1:$L$33</definedName>
  </definedNames>
  <calcPr calcId="144525" calcOnSave="0"/>
</workbook>
</file>

<file path=xl/calcChain.xml><?xml version="1.0" encoding="utf-8"?>
<calcChain xmlns="http://schemas.openxmlformats.org/spreadsheetml/2006/main">
  <c r="A16" i="15" l="1"/>
  <c r="A15" i="26" l="1"/>
  <c r="C15" i="26"/>
  <c r="H15" i="26"/>
  <c r="K15" i="26"/>
  <c r="A16" i="26"/>
  <c r="C16" i="26"/>
  <c r="H16" i="26"/>
  <c r="K16" i="26"/>
  <c r="A17" i="26"/>
  <c r="C17" i="26"/>
  <c r="H17" i="26"/>
  <c r="K17" i="26"/>
  <c r="A18" i="26"/>
  <c r="C18" i="26"/>
  <c r="H18" i="26"/>
  <c r="K18" i="26"/>
  <c r="A15" i="25"/>
  <c r="C15" i="25"/>
  <c r="H15" i="25"/>
  <c r="K15" i="25"/>
  <c r="A16" i="25"/>
  <c r="C16" i="25"/>
  <c r="H16" i="25"/>
  <c r="K16" i="25"/>
  <c r="A17" i="25"/>
  <c r="C17" i="25"/>
  <c r="H17" i="25"/>
  <c r="K17" i="25"/>
  <c r="A15" i="24" l="1"/>
  <c r="C15" i="24"/>
  <c r="H15" i="24"/>
  <c r="K15" i="24"/>
  <c r="A16" i="24"/>
  <c r="C16" i="24"/>
  <c r="H16" i="24"/>
  <c r="K16" i="24"/>
  <c r="A17" i="24"/>
  <c r="C17" i="24"/>
  <c r="H17" i="24"/>
  <c r="K17" i="24"/>
  <c r="A18" i="24"/>
  <c r="C18" i="24"/>
  <c r="H18" i="24"/>
  <c r="K18" i="24"/>
  <c r="A19" i="24"/>
  <c r="C19" i="24"/>
  <c r="H19" i="24"/>
  <c r="K19" i="24"/>
  <c r="A20" i="24"/>
  <c r="C20" i="24"/>
  <c r="H20" i="24"/>
  <c r="K20" i="24"/>
  <c r="A21" i="24"/>
  <c r="C21" i="24"/>
  <c r="H21" i="24"/>
  <c r="K21" i="24"/>
  <c r="A22" i="24"/>
  <c r="C22" i="24"/>
  <c r="H22" i="24"/>
  <c r="K22" i="24"/>
  <c r="A23" i="24"/>
  <c r="C23" i="24"/>
  <c r="H23" i="24"/>
  <c r="K23" i="24"/>
  <c r="A24" i="24"/>
  <c r="C24" i="24"/>
  <c r="H24" i="24"/>
  <c r="K24" i="24"/>
  <c r="A25" i="24"/>
  <c r="C25" i="24"/>
  <c r="H25" i="24"/>
  <c r="K25" i="24"/>
  <c r="A26" i="24"/>
  <c r="C26" i="24"/>
  <c r="H26" i="24"/>
  <c r="K26" i="24"/>
  <c r="A27" i="24"/>
  <c r="C27" i="24"/>
  <c r="H27" i="24"/>
  <c r="K27" i="24"/>
  <c r="A28" i="24"/>
  <c r="C28" i="24"/>
  <c r="H28" i="24"/>
  <c r="K28" i="24"/>
  <c r="A29" i="24"/>
  <c r="C29" i="24"/>
  <c r="H29" i="24"/>
  <c r="K29" i="24"/>
  <c r="A30" i="24"/>
  <c r="C30" i="24"/>
  <c r="H30" i="24"/>
  <c r="K30" i="24"/>
  <c r="A31" i="24"/>
  <c r="C31" i="24"/>
  <c r="H31" i="24"/>
  <c r="K31" i="24"/>
  <c r="A32" i="24"/>
  <c r="C32" i="24"/>
  <c r="H32" i="24"/>
  <c r="K32" i="24"/>
  <c r="A33" i="24"/>
  <c r="C33" i="24"/>
  <c r="H33" i="24"/>
  <c r="K33" i="24"/>
  <c r="A34" i="24"/>
  <c r="C34" i="24"/>
  <c r="H34" i="24"/>
  <c r="K34" i="24"/>
  <c r="A15" i="23" l="1"/>
  <c r="C15" i="23"/>
  <c r="H15" i="23"/>
  <c r="K15" i="23"/>
  <c r="A16" i="23"/>
  <c r="C16" i="23"/>
  <c r="H16" i="23"/>
  <c r="K16" i="23"/>
  <c r="A17" i="23"/>
  <c r="C17" i="23"/>
  <c r="H17" i="23"/>
  <c r="K17" i="23"/>
  <c r="A18" i="23"/>
  <c r="C18" i="23"/>
  <c r="H18" i="23"/>
  <c r="K18" i="23"/>
  <c r="A19" i="23"/>
  <c r="C19" i="23"/>
  <c r="H19" i="23"/>
  <c r="K19" i="23"/>
  <c r="A20" i="23"/>
  <c r="C20" i="23"/>
  <c r="H20" i="23"/>
  <c r="K20" i="23"/>
  <c r="A21" i="23"/>
  <c r="C21" i="23"/>
  <c r="H21" i="23"/>
  <c r="K21" i="23"/>
  <c r="A22" i="23"/>
  <c r="C22" i="23"/>
  <c r="H22" i="23"/>
  <c r="K22" i="23"/>
  <c r="A23" i="23"/>
  <c r="C23" i="23"/>
  <c r="H23" i="23"/>
  <c r="K23" i="23"/>
  <c r="A24" i="23"/>
  <c r="C24" i="23"/>
  <c r="H24" i="23"/>
  <c r="K24" i="23"/>
  <c r="A25" i="23"/>
  <c r="C25" i="23"/>
  <c r="H25" i="23"/>
  <c r="K25" i="23"/>
  <c r="K24" i="15" l="1"/>
  <c r="C24" i="15"/>
  <c r="A24" i="15"/>
  <c r="K23" i="15"/>
  <c r="C23" i="15"/>
  <c r="A23" i="15"/>
  <c r="K22" i="15"/>
  <c r="C22" i="15"/>
  <c r="A22" i="15"/>
  <c r="K21" i="15"/>
  <c r="C21" i="15"/>
  <c r="A21" i="15"/>
  <c r="K20" i="15"/>
  <c r="C20" i="15"/>
  <c r="A20" i="15"/>
  <c r="K19" i="15"/>
  <c r="C19" i="15"/>
  <c r="A19" i="15"/>
  <c r="K18" i="15"/>
  <c r="C18" i="15"/>
  <c r="A18" i="15"/>
  <c r="K17" i="15"/>
  <c r="C17" i="15"/>
  <c r="A17" i="15"/>
  <c r="K15" i="15"/>
  <c r="C15" i="15"/>
  <c r="A15" i="15"/>
</calcChain>
</file>

<file path=xl/comments1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2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3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4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comments5.xml><?xml version="1.0" encoding="utf-8"?>
<comments xmlns="http://schemas.openxmlformats.org/spreadsheetml/2006/main">
  <authors>
    <author>Василенко Дарья Сергеевна</author>
  </authors>
  <commentList>
    <comment ref="I14" authorId="0">
      <text>
        <r>
          <rPr>
            <b/>
            <sz val="9"/>
            <color indexed="81"/>
            <rFont val="Tahoma"/>
            <charset val="1"/>
          </rPr>
          <t>Василенко Дарья Сергеевна:</t>
        </r>
        <r>
          <rPr>
            <sz val="9"/>
            <color indexed="81"/>
            <rFont val="Tahoma"/>
            <charset val="1"/>
          </rPr>
          <t xml:space="preserve">
Столбец заполняется только для детей, которые пишут олимпиаду за более старший класс</t>
        </r>
      </text>
    </comment>
  </commentList>
</comments>
</file>

<file path=xl/sharedStrings.xml><?xml version="1.0" encoding="utf-8"?>
<sst xmlns="http://schemas.openxmlformats.org/spreadsheetml/2006/main" count="441" uniqueCount="213">
  <si>
    <t>Код участника</t>
  </si>
  <si>
    <t>Итоговый балл</t>
  </si>
  <si>
    <t>Фамилия</t>
  </si>
  <si>
    <t>Имя</t>
  </si>
  <si>
    <t>Отчество</t>
  </si>
  <si>
    <t>Статус</t>
  </si>
  <si>
    <t>ПРОТОКОЛ</t>
  </si>
  <si>
    <t>наименование предмета</t>
  </si>
  <si>
    <t>параллель</t>
  </si>
  <si>
    <t>Дата проведения:</t>
  </si>
  <si>
    <t>ФИО</t>
  </si>
  <si>
    <t>Председатель жюри:</t>
  </si>
  <si>
    <t>Секретарь жюри:</t>
  </si>
  <si>
    <t>подпись</t>
  </si>
  <si>
    <t xml:space="preserve"> результатов проверки работ школьного этапа предметных олимпиад по  </t>
  </si>
  <si>
    <t>Максимальный балл:</t>
  </si>
  <si>
    <t>Предмет</t>
  </si>
  <si>
    <t>№</t>
  </si>
  <si>
    <t>%</t>
  </si>
  <si>
    <t>Класс, в котором учится</t>
  </si>
  <si>
    <t>Параллель</t>
  </si>
  <si>
    <t>Класс, за который выступает</t>
  </si>
  <si>
    <t>амтэк</t>
  </si>
  <si>
    <t>жгг</t>
  </si>
  <si>
    <t>ОУ</t>
  </si>
  <si>
    <t>победитель</t>
  </si>
  <si>
    <t>призер</t>
  </si>
  <si>
    <t>участник</t>
  </si>
  <si>
    <t>экономика</t>
  </si>
  <si>
    <t>ЭКОН--10-1</t>
  </si>
  <si>
    <t>ЭКОН--10-2</t>
  </si>
  <si>
    <t>ЭКОН--10-4</t>
  </si>
  <si>
    <t>ЭКОН-11-1</t>
  </si>
  <si>
    <t>ЭКОН-11-2</t>
  </si>
  <si>
    <t>ЭКОН-11-3</t>
  </si>
  <si>
    <t>ЭКОН-11-4</t>
  </si>
  <si>
    <t>Яковлев</t>
  </si>
  <si>
    <t>Илья</t>
  </si>
  <si>
    <t>Сергеевич</t>
  </si>
  <si>
    <t>9Г</t>
  </si>
  <si>
    <t>Андреев</t>
  </si>
  <si>
    <t>Савелий</t>
  </si>
  <si>
    <t>Максимович</t>
  </si>
  <si>
    <t>9В</t>
  </si>
  <si>
    <t>Виноградова</t>
  </si>
  <si>
    <t>Мария</t>
  </si>
  <si>
    <t>Николаевна</t>
  </si>
  <si>
    <t>9А</t>
  </si>
  <si>
    <t>Максимова</t>
  </si>
  <si>
    <t>Ольга</t>
  </si>
  <si>
    <t>Андреевна</t>
  </si>
  <si>
    <t>Жернякова</t>
  </si>
  <si>
    <t>Дарья</t>
  </si>
  <si>
    <t>Валерьевна</t>
  </si>
  <si>
    <t>9И</t>
  </si>
  <si>
    <t>Вирронен</t>
  </si>
  <si>
    <t>Арина</t>
  </si>
  <si>
    <t>Максимовна</t>
  </si>
  <si>
    <t xml:space="preserve">Донина </t>
  </si>
  <si>
    <t>Елизавета</t>
  </si>
  <si>
    <t>Сергеевна</t>
  </si>
  <si>
    <t>Дианский</t>
  </si>
  <si>
    <t>Семен</t>
  </si>
  <si>
    <t>Дмитриевич</t>
  </si>
  <si>
    <t>Новиков</t>
  </si>
  <si>
    <t>Егор</t>
  </si>
  <si>
    <t>Евгеньевич</t>
  </si>
  <si>
    <t>9Д</t>
  </si>
  <si>
    <t>Карандашева В.А.</t>
  </si>
  <si>
    <t>Ракова В.А.</t>
  </si>
  <si>
    <t>Соловьев</t>
  </si>
  <si>
    <t>Лев</t>
  </si>
  <si>
    <t>Николаевич</t>
  </si>
  <si>
    <t>ЭКОН--9г-1</t>
  </si>
  <si>
    <t>ЭКОН--9в-7</t>
  </si>
  <si>
    <t>ЭКОН--9а-3</t>
  </si>
  <si>
    <t>ЭКОН--9а-4</t>
  </si>
  <si>
    <t>ЭКОН--9и-1</t>
  </si>
  <si>
    <t>ЭКОН--9а-5</t>
  </si>
  <si>
    <t>ЭКОН--9а-2</t>
  </si>
  <si>
    <t>ЭКОН--9а-6</t>
  </si>
  <si>
    <t>ЭКОН--9д-8</t>
  </si>
  <si>
    <t>8Г</t>
  </si>
  <si>
    <t>Анастасия</t>
  </si>
  <si>
    <t>Авдюнина</t>
  </si>
  <si>
    <t>ЭКОН-8Г-3</t>
  </si>
  <si>
    <t>Михайловна</t>
  </si>
  <si>
    <t>Улицкая</t>
  </si>
  <si>
    <t>ЭКОН-8Г-12</t>
  </si>
  <si>
    <t>Владимировна</t>
  </si>
  <si>
    <t>Джульета</t>
  </si>
  <si>
    <t>Мокрицына</t>
  </si>
  <si>
    <t>ЭКОН-8Г-2</t>
  </si>
  <si>
    <t>8Е</t>
  </si>
  <si>
    <t>Александрович</t>
  </si>
  <si>
    <t>Алексей</t>
  </si>
  <si>
    <t xml:space="preserve">Касьянов </t>
  </si>
  <si>
    <t>ЭКОН-8Е-6</t>
  </si>
  <si>
    <t>Михайлович</t>
  </si>
  <si>
    <t>Артем</t>
  </si>
  <si>
    <t>Калякин</t>
  </si>
  <si>
    <t>ЭКОН-8Е-8</t>
  </si>
  <si>
    <t>Валерия</t>
  </si>
  <si>
    <t>Осинина</t>
  </si>
  <si>
    <t>ЭКОН-8Е-7</t>
  </si>
  <si>
    <t>8А</t>
  </si>
  <si>
    <t>Георгий</t>
  </si>
  <si>
    <t>Исаков</t>
  </si>
  <si>
    <t>ЭКОН-8А-9</t>
  </si>
  <si>
    <t>Денисович</t>
  </si>
  <si>
    <t>Кирилл</t>
  </si>
  <si>
    <t>Новожилов</t>
  </si>
  <si>
    <t>ЭКОН-8А-10</t>
  </si>
  <si>
    <t>Юрий</t>
  </si>
  <si>
    <t>Мокан</t>
  </si>
  <si>
    <t>ЭКОН-8А-11</t>
  </si>
  <si>
    <t>Романович</t>
  </si>
  <si>
    <t>Павел</t>
  </si>
  <si>
    <t xml:space="preserve">Лукашов </t>
  </si>
  <si>
    <t>ЭКОН-8Г-1</t>
  </si>
  <si>
    <t>8Ж</t>
  </si>
  <si>
    <t>Платон</t>
  </si>
  <si>
    <t>Москович</t>
  </si>
  <si>
    <t>ЭКОН-8Ж-5</t>
  </si>
  <si>
    <t>6А</t>
  </si>
  <si>
    <t>Алексеевич</t>
  </si>
  <si>
    <t>Петр</t>
  </si>
  <si>
    <t>Павлов</t>
  </si>
  <si>
    <t>ЭКОН-6а-4</t>
  </si>
  <si>
    <t>Захар</t>
  </si>
  <si>
    <t>Султанов</t>
  </si>
  <si>
    <t>ЭКОН-6а-3</t>
  </si>
  <si>
    <t>Игоревич</t>
  </si>
  <si>
    <t>Мардаровский</t>
  </si>
  <si>
    <t>ЭКОН-6а-2</t>
  </si>
  <si>
    <t>6Е</t>
  </si>
  <si>
    <t>Михаил</t>
  </si>
  <si>
    <t>Кашапов</t>
  </si>
  <si>
    <t>ЭКОН-6е-8</t>
  </si>
  <si>
    <t>6З</t>
  </si>
  <si>
    <t>Александровна</t>
  </si>
  <si>
    <t>Татьяна</t>
  </si>
  <si>
    <t>Луканичева</t>
  </si>
  <si>
    <t>ЭКОН-6з-1</t>
  </si>
  <si>
    <t>Владимирович</t>
  </si>
  <si>
    <t>Даниил</t>
  </si>
  <si>
    <t>ЭКОН-6е-11</t>
  </si>
  <si>
    <t>Андрей</t>
  </si>
  <si>
    <t>Воробьев</t>
  </si>
  <si>
    <t>ЭКОН-6а-6</t>
  </si>
  <si>
    <t>Нанаф Кызы</t>
  </si>
  <si>
    <t>Хадия</t>
  </si>
  <si>
    <t>Кулиева</t>
  </si>
  <si>
    <t>ЭКОН-6е-10</t>
  </si>
  <si>
    <t>Иванович</t>
  </si>
  <si>
    <t>Дмитрий</t>
  </si>
  <si>
    <t>ЭКОН-6а-1</t>
  </si>
  <si>
    <t>Анатольевич</t>
  </si>
  <si>
    <t>Тимур</t>
  </si>
  <si>
    <t>Диханов</t>
  </si>
  <si>
    <t>ЭКОН-6е-5</t>
  </si>
  <si>
    <t>Алексеевна</t>
  </si>
  <si>
    <t>Купчик</t>
  </si>
  <si>
    <t>ЭКОН-6е-7</t>
  </si>
  <si>
    <t>Витальевич</t>
  </si>
  <si>
    <t>Ситников</t>
  </si>
  <si>
    <t>ЭКОН-6е-4</t>
  </si>
  <si>
    <t>Тарасов</t>
  </si>
  <si>
    <t>ЭКОН-6а-5</t>
  </si>
  <si>
    <t>Юрьевна</t>
  </si>
  <si>
    <t>Ульяна</t>
  </si>
  <si>
    <t>Львова</t>
  </si>
  <si>
    <t>ЭКОН-6е-3</t>
  </si>
  <si>
    <t>Алиса</t>
  </si>
  <si>
    <t>Вершинина</t>
  </si>
  <si>
    <t>ЭКОН-6е-1</t>
  </si>
  <si>
    <t>Максим</t>
  </si>
  <si>
    <t>Крутов</t>
  </si>
  <si>
    <t>ЭКОН-6е-2</t>
  </si>
  <si>
    <t>Снежана</t>
  </si>
  <si>
    <t>Дятчина</t>
  </si>
  <si>
    <t>Геннадьевич</t>
  </si>
  <si>
    <t>Христосенко</t>
  </si>
  <si>
    <t>ЭКОН-6е-9</t>
  </si>
  <si>
    <t>Роман</t>
  </si>
  <si>
    <t xml:space="preserve">Винокуров </t>
  </si>
  <si>
    <t>ЭКОН-6е-6</t>
  </si>
  <si>
    <t>6Ж</t>
  </si>
  <si>
    <t>Мирослава</t>
  </si>
  <si>
    <t>Черняева</t>
  </si>
  <si>
    <t>ЭКОН-6ж-1</t>
  </si>
  <si>
    <t>10Б</t>
  </si>
  <si>
    <t>Абрамова</t>
  </si>
  <si>
    <t>Калякина</t>
  </si>
  <si>
    <t>10В</t>
  </si>
  <si>
    <t>Глухарев</t>
  </si>
  <si>
    <t>11Б</t>
  </si>
  <si>
    <t>Андреевич</t>
  </si>
  <si>
    <t>Богдан</t>
  </si>
  <si>
    <t>Садиков</t>
  </si>
  <si>
    <t>Екатерина</t>
  </si>
  <si>
    <t>Сотникова</t>
  </si>
  <si>
    <t>Олеговна</t>
  </si>
  <si>
    <t>София</t>
  </si>
  <si>
    <t>Чугунова</t>
  </si>
  <si>
    <t>11А</t>
  </si>
  <si>
    <t>Юрьевич</t>
  </si>
  <si>
    <t>Матвей</t>
  </si>
  <si>
    <t>Бахвалов</t>
  </si>
  <si>
    <t>Иванов К.А.</t>
  </si>
  <si>
    <t>Нестерова А.В.</t>
  </si>
  <si>
    <t>Копылов Ф.В.</t>
  </si>
  <si>
    <t>ЭКОН--9Д-9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</si>
</sst>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21" fillId="0" borderId="0" xfId="0" applyFont="1" applyAlignment="1">
      <alignment horizontal="left"/>
    </xf>
    <xf numFmtId="0" fontId="18" fillId="0" borderId="0" xfId="0" applyFont="1"/>
    <xf numFmtId="0" fontId="22" fillId="0" borderId="0" xfId="0" applyFont="1"/>
    <xf numFmtId="0" fontId="0" fillId="33" borderId="0" xfId="0" applyFill="1"/>
    <xf numFmtId="0" fontId="22" fillId="0" borderId="0" xfId="0" applyFont="1" applyAlignment="1">
      <alignment horizontal="center"/>
    </xf>
    <xf numFmtId="0" fontId="24" fillId="0" borderId="10" xfId="0" applyFont="1" applyBorder="1" applyAlignment="1">
      <alignment horizontal="center" vertical="center" wrapText="1"/>
    </xf>
    <xf numFmtId="0" fontId="21" fillId="0" borderId="0" xfId="0" applyFont="1"/>
    <xf numFmtId="14" fontId="23" fillId="0" borderId="0" xfId="0" applyNumberFormat="1" applyFont="1"/>
    <xf numFmtId="14" fontId="25" fillId="0" borderId="0" xfId="0" applyNumberFormat="1" applyFont="1"/>
    <xf numFmtId="0" fontId="0" fillId="33" borderId="12" xfId="0" applyFill="1" applyBorder="1"/>
    <xf numFmtId="0" fontId="0" fillId="33" borderId="12" xfId="0" applyFill="1" applyBorder="1" applyAlignment="1">
      <alignment horizontal="center"/>
    </xf>
    <xf numFmtId="0" fontId="22" fillId="0" borderId="10" xfId="0" applyFont="1" applyBorder="1"/>
    <xf numFmtId="0" fontId="19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/>
    </xf>
    <xf numFmtId="0" fontId="20" fillId="0" borderId="0" xfId="0" applyFont="1"/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right"/>
    </xf>
    <xf numFmtId="0" fontId="26" fillId="0" borderId="13" xfId="0" applyFont="1" applyBorder="1" applyAlignment="1">
      <alignment horizontal="center" vertical="top"/>
    </xf>
    <xf numFmtId="9" fontId="22" fillId="0" borderId="10" xfId="0" applyNumberFormat="1" applyFont="1" applyBorder="1"/>
    <xf numFmtId="14" fontId="28" fillId="33" borderId="0" xfId="0" applyNumberFormat="1" applyFont="1" applyFill="1" applyAlignment="1">
      <alignment horizontal="left"/>
    </xf>
    <xf numFmtId="0" fontId="23" fillId="33" borderId="0" xfId="0" applyFont="1" applyFill="1" applyAlignment="1">
      <alignment horizontal="left"/>
    </xf>
    <xf numFmtId="0" fontId="22" fillId="0" borderId="10" xfId="0" applyFont="1" applyBorder="1" applyAlignment="1">
      <alignment horizontal="center" vertical="center" wrapText="1"/>
    </xf>
    <xf numFmtId="0" fontId="23" fillId="33" borderId="11" xfId="0" applyFont="1" applyFill="1" applyBorder="1" applyAlignment="1">
      <alignment horizontal="left"/>
    </xf>
    <xf numFmtId="0" fontId="26" fillId="0" borderId="13" xfId="0" applyFont="1" applyBorder="1" applyAlignment="1">
      <alignment horizontal="center" vertical="top"/>
    </xf>
    <xf numFmtId="0" fontId="18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7" fillId="33" borderId="0" xfId="0" applyFont="1" applyFill="1" applyAlignment="1">
      <alignment horizontal="center"/>
    </xf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14" fontId="28" fillId="33" borderId="12" xfId="0" applyNumberFormat="1" applyFont="1" applyFill="1" applyBorder="1" applyAlignment="1">
      <alignment horizontal="left"/>
    </xf>
    <xf numFmtId="0" fontId="0" fillId="0" borderId="10" xfId="0" applyBorder="1" applyAlignment="1">
      <alignment horizontal="center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C49"/>
  <sheetViews>
    <sheetView zoomScale="70" zoomScaleNormal="70" workbookViewId="0">
      <selection activeCell="A9" sqref="A9"/>
    </sheetView>
  </sheetViews>
  <sheetFormatPr defaultRowHeight="15" x14ac:dyDescent="0.25"/>
  <cols>
    <col min="1" max="1" width="11" bestFit="1" customWidth="1"/>
    <col min="2" max="2" width="10.140625" customWidth="1"/>
    <col min="3" max="3" width="12.42578125" customWidth="1"/>
  </cols>
  <sheetData>
    <row r="8" spans="1:3" x14ac:dyDescent="0.25">
      <c r="A8" t="s">
        <v>20</v>
      </c>
      <c r="B8" t="s">
        <v>24</v>
      </c>
      <c r="C8" t="s">
        <v>5</v>
      </c>
    </row>
    <row r="9" spans="1:3" x14ac:dyDescent="0.25">
      <c r="A9">
        <v>4</v>
      </c>
      <c r="B9">
        <v>1</v>
      </c>
      <c r="C9" t="s">
        <v>25</v>
      </c>
    </row>
    <row r="10" spans="1:3" x14ac:dyDescent="0.25">
      <c r="A10">
        <v>5</v>
      </c>
      <c r="B10">
        <v>2</v>
      </c>
      <c r="C10" t="s">
        <v>26</v>
      </c>
    </row>
    <row r="11" spans="1:3" x14ac:dyDescent="0.25">
      <c r="A11">
        <v>6</v>
      </c>
      <c r="B11">
        <v>3</v>
      </c>
      <c r="C11" t="s">
        <v>27</v>
      </c>
    </row>
    <row r="12" spans="1:3" x14ac:dyDescent="0.25">
      <c r="A12">
        <v>7</v>
      </c>
      <c r="B12">
        <v>4</v>
      </c>
    </row>
    <row r="13" spans="1:3" x14ac:dyDescent="0.25">
      <c r="A13">
        <v>8</v>
      </c>
      <c r="B13">
        <v>5</v>
      </c>
    </row>
    <row r="14" spans="1:3" x14ac:dyDescent="0.25">
      <c r="A14">
        <v>9</v>
      </c>
      <c r="B14">
        <v>6</v>
      </c>
    </row>
    <row r="15" spans="1:3" x14ac:dyDescent="0.25">
      <c r="A15">
        <v>10</v>
      </c>
      <c r="B15">
        <v>7</v>
      </c>
    </row>
    <row r="16" spans="1:3" x14ac:dyDescent="0.25">
      <c r="A16">
        <v>11</v>
      </c>
      <c r="B16">
        <v>8</v>
      </c>
    </row>
    <row r="17" spans="2:2" x14ac:dyDescent="0.25">
      <c r="B17">
        <v>9</v>
      </c>
    </row>
    <row r="18" spans="2:2" x14ac:dyDescent="0.25">
      <c r="B18">
        <v>10</v>
      </c>
    </row>
    <row r="19" spans="2:2" x14ac:dyDescent="0.25">
      <c r="B19">
        <v>11</v>
      </c>
    </row>
    <row r="20" spans="2:2" x14ac:dyDescent="0.25">
      <c r="B20">
        <v>12</v>
      </c>
    </row>
    <row r="21" spans="2:2" x14ac:dyDescent="0.25">
      <c r="B21">
        <v>13</v>
      </c>
    </row>
    <row r="22" spans="2:2" x14ac:dyDescent="0.25">
      <c r="B22">
        <v>14</v>
      </c>
    </row>
    <row r="23" spans="2:2" x14ac:dyDescent="0.25">
      <c r="B23">
        <v>15</v>
      </c>
    </row>
    <row r="24" spans="2:2" x14ac:dyDescent="0.25">
      <c r="B24">
        <v>16</v>
      </c>
    </row>
    <row r="25" spans="2:2" x14ac:dyDescent="0.25">
      <c r="B25">
        <v>17</v>
      </c>
    </row>
    <row r="26" spans="2:2" x14ac:dyDescent="0.25">
      <c r="B26">
        <v>18</v>
      </c>
    </row>
    <row r="27" spans="2:2" x14ac:dyDescent="0.25">
      <c r="B27">
        <v>19</v>
      </c>
    </row>
    <row r="28" spans="2:2" x14ac:dyDescent="0.25">
      <c r="B28">
        <v>20</v>
      </c>
    </row>
    <row r="29" spans="2:2" x14ac:dyDescent="0.25">
      <c r="B29">
        <v>21</v>
      </c>
    </row>
    <row r="30" spans="2:2" x14ac:dyDescent="0.25">
      <c r="B30">
        <v>22</v>
      </c>
    </row>
    <row r="31" spans="2:2" x14ac:dyDescent="0.25">
      <c r="B31">
        <v>23</v>
      </c>
    </row>
    <row r="32" spans="2:2" x14ac:dyDescent="0.25">
      <c r="B32">
        <v>24</v>
      </c>
    </row>
    <row r="33" spans="2:2" x14ac:dyDescent="0.25">
      <c r="B33">
        <v>25</v>
      </c>
    </row>
    <row r="34" spans="2:2" x14ac:dyDescent="0.25">
      <c r="B34">
        <v>26</v>
      </c>
    </row>
    <row r="35" spans="2:2" x14ac:dyDescent="0.25">
      <c r="B35">
        <v>27</v>
      </c>
    </row>
    <row r="36" spans="2:2" x14ac:dyDescent="0.25">
      <c r="B36">
        <v>28</v>
      </c>
    </row>
    <row r="37" spans="2:2" x14ac:dyDescent="0.25">
      <c r="B37">
        <v>29</v>
      </c>
    </row>
    <row r="38" spans="2:2" x14ac:dyDescent="0.25">
      <c r="B38">
        <v>30</v>
      </c>
    </row>
    <row r="39" spans="2:2" x14ac:dyDescent="0.25">
      <c r="B39">
        <v>31</v>
      </c>
    </row>
    <row r="40" spans="2:2" x14ac:dyDescent="0.25">
      <c r="B40">
        <v>32</v>
      </c>
    </row>
    <row r="41" spans="2:2" x14ac:dyDescent="0.25">
      <c r="B41">
        <v>33</v>
      </c>
    </row>
    <row r="42" spans="2:2" x14ac:dyDescent="0.25">
      <c r="B42">
        <v>34</v>
      </c>
    </row>
    <row r="43" spans="2:2" x14ac:dyDescent="0.25">
      <c r="B43">
        <v>36</v>
      </c>
    </row>
    <row r="44" spans="2:2" x14ac:dyDescent="0.25">
      <c r="B44">
        <v>39</v>
      </c>
    </row>
    <row r="45" spans="2:2" x14ac:dyDescent="0.25">
      <c r="B45">
        <v>40</v>
      </c>
    </row>
    <row r="46" spans="2:2" x14ac:dyDescent="0.25">
      <c r="B46">
        <v>41</v>
      </c>
    </row>
    <row r="47" spans="2:2" x14ac:dyDescent="0.25">
      <c r="B47">
        <v>43</v>
      </c>
    </row>
    <row r="48" spans="2:2" x14ac:dyDescent="0.25">
      <c r="B48" t="s">
        <v>22</v>
      </c>
    </row>
    <row r="49" spans="2:2" x14ac:dyDescent="0.25">
      <c r="B49" t="s">
        <v>23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9"/>
  <sheetViews>
    <sheetView tabSelected="1" view="pageBreakPreview" zoomScale="82" zoomScaleNormal="40" zoomScaleSheetLayoutView="82" workbookViewId="0">
      <selection activeCell="P35" sqref="P35"/>
    </sheetView>
  </sheetViews>
  <sheetFormatPr defaultRowHeight="15" x14ac:dyDescent="0.25"/>
  <cols>
    <col min="1" max="1" width="14.1406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28" t="s">
        <v>28</v>
      </c>
      <c r="J5" s="28"/>
      <c r="K5" s="28"/>
      <c r="L5" s="28"/>
    </row>
    <row r="6" spans="1:26" x14ac:dyDescent="0.25">
      <c r="D6" s="4"/>
      <c r="E6" s="4"/>
      <c r="F6" s="4"/>
      <c r="G6" s="4"/>
      <c r="H6" s="4"/>
      <c r="I6" s="29" t="s">
        <v>7</v>
      </c>
      <c r="J6" s="29"/>
      <c r="K6" s="29"/>
      <c r="L6" s="29"/>
    </row>
    <row r="7" spans="1:26" ht="15.75" x14ac:dyDescent="0.25">
      <c r="D7" s="4"/>
      <c r="E7" s="4"/>
      <c r="F7" s="4"/>
      <c r="G7" s="4"/>
      <c r="H7" s="4"/>
      <c r="I7" s="28">
        <v>6</v>
      </c>
      <c r="J7" s="28"/>
      <c r="K7" s="28"/>
      <c r="L7" s="28"/>
    </row>
    <row r="8" spans="1:26" x14ac:dyDescent="0.25">
      <c r="D8" s="4"/>
      <c r="E8" s="4"/>
      <c r="F8" s="4"/>
      <c r="G8" s="4"/>
      <c r="H8" s="4"/>
      <c r="I8" s="29" t="s">
        <v>8</v>
      </c>
      <c r="J8" s="29"/>
      <c r="K8" s="29"/>
      <c r="L8" s="29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0" t="s">
        <v>9</v>
      </c>
      <c r="E11" s="30"/>
      <c r="F11" s="31">
        <v>45565</v>
      </c>
      <c r="G11" s="31"/>
      <c r="H11" s="21"/>
      <c r="I11" s="6"/>
      <c r="J11" s="4"/>
      <c r="K11" s="4"/>
      <c r="L11" s="4"/>
    </row>
    <row r="12" spans="1:26" ht="15.75" x14ac:dyDescent="0.25">
      <c r="D12" s="30" t="s">
        <v>15</v>
      </c>
      <c r="E12" s="30"/>
      <c r="F12" s="24">
        <v>100</v>
      </c>
      <c r="G12" s="24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7" t="str">
        <f t="shared" ref="A15:A34" si="0">$I$5</f>
        <v>экономика</v>
      </c>
      <c r="B15" s="7">
        <v>14</v>
      </c>
      <c r="C15" s="13">
        <f t="shared" ref="C15:C34" si="1">ROW(B15)-14</f>
        <v>1</v>
      </c>
      <c r="D15" s="23" t="s">
        <v>190</v>
      </c>
      <c r="E15" s="23" t="s">
        <v>189</v>
      </c>
      <c r="F15" s="23" t="s">
        <v>188</v>
      </c>
      <c r="G15" s="23" t="s">
        <v>86</v>
      </c>
      <c r="H15" s="23">
        <f t="shared" ref="H15:H34" si="2">$I$7</f>
        <v>6</v>
      </c>
      <c r="I15" s="1" t="s">
        <v>187</v>
      </c>
      <c r="J15" s="23">
        <v>30</v>
      </c>
      <c r="K15" s="20">
        <f t="shared" ref="K15:K34" si="3">J15/$F$12</f>
        <v>0.3</v>
      </c>
      <c r="L15" s="23" t="s">
        <v>27</v>
      </c>
    </row>
    <row r="16" spans="1:26" x14ac:dyDescent="0.25">
      <c r="A16" s="7" t="str">
        <f t="shared" si="0"/>
        <v>экономика</v>
      </c>
      <c r="B16" s="7">
        <v>14</v>
      </c>
      <c r="C16" s="13">
        <f t="shared" si="1"/>
        <v>2</v>
      </c>
      <c r="D16" s="23" t="s">
        <v>186</v>
      </c>
      <c r="E16" s="23" t="s">
        <v>185</v>
      </c>
      <c r="F16" s="23" t="s">
        <v>184</v>
      </c>
      <c r="G16" s="23" t="s">
        <v>132</v>
      </c>
      <c r="H16" s="23">
        <f t="shared" si="2"/>
        <v>6</v>
      </c>
      <c r="I16" s="23" t="s">
        <v>135</v>
      </c>
      <c r="J16" s="23">
        <v>28</v>
      </c>
      <c r="K16" s="20">
        <f t="shared" si="3"/>
        <v>0.28000000000000003</v>
      </c>
      <c r="L16" s="23" t="s">
        <v>27</v>
      </c>
    </row>
    <row r="17" spans="1:12" x14ac:dyDescent="0.25">
      <c r="A17" s="7" t="str">
        <f t="shared" si="0"/>
        <v>экономика</v>
      </c>
      <c r="B17" s="7">
        <v>14</v>
      </c>
      <c r="C17" s="13">
        <f t="shared" si="1"/>
        <v>3</v>
      </c>
      <c r="D17" s="23" t="s">
        <v>183</v>
      </c>
      <c r="E17" s="23" t="s">
        <v>182</v>
      </c>
      <c r="F17" s="23" t="s">
        <v>106</v>
      </c>
      <c r="G17" s="23" t="s">
        <v>181</v>
      </c>
      <c r="H17" s="23">
        <f t="shared" si="2"/>
        <v>6</v>
      </c>
      <c r="I17" s="23" t="s">
        <v>135</v>
      </c>
      <c r="J17" s="23">
        <v>24</v>
      </c>
      <c r="K17" s="20">
        <f t="shared" si="3"/>
        <v>0.24</v>
      </c>
      <c r="L17" s="23" t="s">
        <v>27</v>
      </c>
    </row>
    <row r="18" spans="1:12" x14ac:dyDescent="0.25">
      <c r="A18" s="7" t="str">
        <f t="shared" si="0"/>
        <v>экономика</v>
      </c>
      <c r="B18" s="7">
        <v>14</v>
      </c>
      <c r="C18" s="13">
        <f t="shared" si="1"/>
        <v>4</v>
      </c>
      <c r="D18" s="23" t="s">
        <v>128</v>
      </c>
      <c r="E18" s="23" t="s">
        <v>180</v>
      </c>
      <c r="F18" s="23" t="s">
        <v>179</v>
      </c>
      <c r="G18" s="23" t="s">
        <v>57</v>
      </c>
      <c r="H18" s="23">
        <f t="shared" si="2"/>
        <v>6</v>
      </c>
      <c r="I18" s="23" t="s">
        <v>124</v>
      </c>
      <c r="J18" s="23">
        <v>22</v>
      </c>
      <c r="K18" s="20">
        <f t="shared" si="3"/>
        <v>0.22</v>
      </c>
      <c r="L18" s="23" t="s">
        <v>27</v>
      </c>
    </row>
    <row r="19" spans="1:12" x14ac:dyDescent="0.25">
      <c r="A19" s="7" t="str">
        <f t="shared" si="0"/>
        <v>экономика</v>
      </c>
      <c r="B19" s="7">
        <v>14</v>
      </c>
      <c r="C19" s="13">
        <f t="shared" si="1"/>
        <v>5</v>
      </c>
      <c r="D19" s="23" t="s">
        <v>178</v>
      </c>
      <c r="E19" s="23" t="s">
        <v>177</v>
      </c>
      <c r="F19" s="23" t="s">
        <v>176</v>
      </c>
      <c r="G19" s="23" t="s">
        <v>144</v>
      </c>
      <c r="H19" s="23">
        <f t="shared" si="2"/>
        <v>6</v>
      </c>
      <c r="I19" s="23" t="s">
        <v>135</v>
      </c>
      <c r="J19" s="23">
        <v>22</v>
      </c>
      <c r="K19" s="20">
        <f t="shared" si="3"/>
        <v>0.22</v>
      </c>
      <c r="L19" s="23" t="s">
        <v>27</v>
      </c>
    </row>
    <row r="20" spans="1:12" x14ac:dyDescent="0.25">
      <c r="A20" s="7" t="str">
        <f t="shared" si="0"/>
        <v>экономика</v>
      </c>
      <c r="B20" s="7">
        <v>14</v>
      </c>
      <c r="C20" s="13">
        <f t="shared" si="1"/>
        <v>6</v>
      </c>
      <c r="D20" s="23" t="s">
        <v>175</v>
      </c>
      <c r="E20" s="23" t="s">
        <v>174</v>
      </c>
      <c r="F20" s="23" t="s">
        <v>173</v>
      </c>
      <c r="G20" s="23" t="s">
        <v>46</v>
      </c>
      <c r="H20" s="23">
        <f t="shared" si="2"/>
        <v>6</v>
      </c>
      <c r="I20" s="23" t="s">
        <v>135</v>
      </c>
      <c r="J20" s="23">
        <v>21</v>
      </c>
      <c r="K20" s="20">
        <f t="shared" si="3"/>
        <v>0.21</v>
      </c>
      <c r="L20" s="23" t="s">
        <v>27</v>
      </c>
    </row>
    <row r="21" spans="1:12" x14ac:dyDescent="0.25">
      <c r="A21" s="7" t="str">
        <f t="shared" si="0"/>
        <v>экономика</v>
      </c>
      <c r="B21" s="7">
        <v>14</v>
      </c>
      <c r="C21" s="13">
        <f t="shared" si="1"/>
        <v>7</v>
      </c>
      <c r="D21" s="23" t="s">
        <v>172</v>
      </c>
      <c r="E21" s="23" t="s">
        <v>171</v>
      </c>
      <c r="F21" s="23" t="s">
        <v>170</v>
      </c>
      <c r="G21" s="23" t="s">
        <v>169</v>
      </c>
      <c r="H21" s="23">
        <f t="shared" si="2"/>
        <v>6</v>
      </c>
      <c r="I21" s="23" t="s">
        <v>135</v>
      </c>
      <c r="J21" s="23">
        <v>19</v>
      </c>
      <c r="K21" s="20">
        <f t="shared" si="3"/>
        <v>0.19</v>
      </c>
      <c r="L21" s="23" t="s">
        <v>27</v>
      </c>
    </row>
    <row r="22" spans="1:12" x14ac:dyDescent="0.25">
      <c r="A22" s="7" t="str">
        <f t="shared" si="0"/>
        <v>экономика</v>
      </c>
      <c r="B22" s="7">
        <v>14</v>
      </c>
      <c r="C22" s="13">
        <f t="shared" si="1"/>
        <v>8</v>
      </c>
      <c r="D22" s="23" t="s">
        <v>168</v>
      </c>
      <c r="E22" s="23" t="s">
        <v>167</v>
      </c>
      <c r="F22" s="23" t="s">
        <v>155</v>
      </c>
      <c r="G22" s="23" t="s">
        <v>66</v>
      </c>
      <c r="H22" s="23">
        <f t="shared" si="2"/>
        <v>6</v>
      </c>
      <c r="I22" s="23" t="s">
        <v>124</v>
      </c>
      <c r="J22" s="23">
        <v>18</v>
      </c>
      <c r="K22" s="20">
        <f t="shared" si="3"/>
        <v>0.18</v>
      </c>
      <c r="L22" s="23" t="s">
        <v>27</v>
      </c>
    </row>
    <row r="23" spans="1:12" x14ac:dyDescent="0.25">
      <c r="A23" s="7" t="str">
        <f t="shared" si="0"/>
        <v>экономика</v>
      </c>
      <c r="B23" s="7">
        <v>14</v>
      </c>
      <c r="C23" s="13">
        <f t="shared" si="1"/>
        <v>9</v>
      </c>
      <c r="D23" s="23" t="s">
        <v>166</v>
      </c>
      <c r="E23" s="23" t="s">
        <v>165</v>
      </c>
      <c r="F23" s="23" t="s">
        <v>62</v>
      </c>
      <c r="G23" s="23" t="s">
        <v>164</v>
      </c>
      <c r="H23" s="23">
        <f t="shared" si="2"/>
        <v>6</v>
      </c>
      <c r="I23" s="23" t="s">
        <v>135</v>
      </c>
      <c r="J23" s="23">
        <v>17</v>
      </c>
      <c r="K23" s="20">
        <f t="shared" si="3"/>
        <v>0.17</v>
      </c>
      <c r="L23" s="23" t="s">
        <v>27</v>
      </c>
    </row>
    <row r="24" spans="1:12" x14ac:dyDescent="0.25">
      <c r="A24" s="7" t="str">
        <f t="shared" si="0"/>
        <v>экономика</v>
      </c>
      <c r="B24" s="7">
        <v>14</v>
      </c>
      <c r="C24" s="13">
        <f t="shared" si="1"/>
        <v>10</v>
      </c>
      <c r="D24" s="23" t="s">
        <v>163</v>
      </c>
      <c r="E24" s="23" t="s">
        <v>162</v>
      </c>
      <c r="F24" s="23" t="s">
        <v>52</v>
      </c>
      <c r="G24" s="23" t="s">
        <v>161</v>
      </c>
      <c r="H24" s="23">
        <f t="shared" si="2"/>
        <v>6</v>
      </c>
      <c r="I24" s="23" t="s">
        <v>135</v>
      </c>
      <c r="J24" s="23">
        <v>16</v>
      </c>
      <c r="K24" s="20">
        <f t="shared" si="3"/>
        <v>0.16</v>
      </c>
      <c r="L24" s="23" t="s">
        <v>27</v>
      </c>
    </row>
    <row r="25" spans="1:12" x14ac:dyDescent="0.25">
      <c r="A25" s="7" t="str">
        <f t="shared" si="0"/>
        <v>экономика</v>
      </c>
      <c r="B25" s="7">
        <v>14</v>
      </c>
      <c r="C25" s="13">
        <f t="shared" si="1"/>
        <v>11</v>
      </c>
      <c r="D25" s="23" t="s">
        <v>160</v>
      </c>
      <c r="E25" s="23" t="s">
        <v>159</v>
      </c>
      <c r="F25" s="23" t="s">
        <v>158</v>
      </c>
      <c r="G25" s="23" t="s">
        <v>157</v>
      </c>
      <c r="H25" s="23">
        <f t="shared" si="2"/>
        <v>6</v>
      </c>
      <c r="I25" s="23" t="s">
        <v>135</v>
      </c>
      <c r="J25" s="23">
        <v>16</v>
      </c>
      <c r="K25" s="20">
        <f t="shared" si="3"/>
        <v>0.16</v>
      </c>
      <c r="L25" s="23" t="s">
        <v>27</v>
      </c>
    </row>
    <row r="26" spans="1:12" x14ac:dyDescent="0.25">
      <c r="A26" s="7" t="str">
        <f t="shared" si="0"/>
        <v>экономика</v>
      </c>
      <c r="B26" s="7">
        <v>14</v>
      </c>
      <c r="C26" s="13">
        <f t="shared" si="1"/>
        <v>12</v>
      </c>
      <c r="D26" s="23" t="s">
        <v>156</v>
      </c>
      <c r="E26" s="23" t="s">
        <v>127</v>
      </c>
      <c r="F26" s="23" t="s">
        <v>155</v>
      </c>
      <c r="G26" s="23" t="s">
        <v>154</v>
      </c>
      <c r="H26" s="23">
        <f t="shared" si="2"/>
        <v>6</v>
      </c>
      <c r="I26" s="23" t="s">
        <v>124</v>
      </c>
      <c r="J26" s="23">
        <v>16</v>
      </c>
      <c r="K26" s="20">
        <f t="shared" si="3"/>
        <v>0.16</v>
      </c>
      <c r="L26" s="23" t="s">
        <v>27</v>
      </c>
    </row>
    <row r="27" spans="1:12" x14ac:dyDescent="0.25">
      <c r="A27" s="7" t="str">
        <f t="shared" si="0"/>
        <v>экономика</v>
      </c>
      <c r="B27" s="7">
        <v>14</v>
      </c>
      <c r="C27" s="13">
        <f t="shared" si="1"/>
        <v>13</v>
      </c>
      <c r="D27" s="23" t="s">
        <v>153</v>
      </c>
      <c r="E27" s="23" t="s">
        <v>152</v>
      </c>
      <c r="F27" s="23" t="s">
        <v>151</v>
      </c>
      <c r="G27" s="23" t="s">
        <v>150</v>
      </c>
      <c r="H27" s="23">
        <f t="shared" si="2"/>
        <v>6</v>
      </c>
      <c r="I27" s="23" t="s">
        <v>135</v>
      </c>
      <c r="J27" s="23">
        <v>15</v>
      </c>
      <c r="K27" s="20">
        <f t="shared" si="3"/>
        <v>0.15</v>
      </c>
      <c r="L27" s="23" t="s">
        <v>27</v>
      </c>
    </row>
    <row r="28" spans="1:12" x14ac:dyDescent="0.25">
      <c r="A28" s="7" t="str">
        <f t="shared" si="0"/>
        <v>экономика</v>
      </c>
      <c r="B28" s="7">
        <v>14</v>
      </c>
      <c r="C28" s="13">
        <f t="shared" si="1"/>
        <v>14</v>
      </c>
      <c r="D28" s="23" t="s">
        <v>149</v>
      </c>
      <c r="E28" s="23" t="s">
        <v>148</v>
      </c>
      <c r="F28" s="23" t="s">
        <v>147</v>
      </c>
      <c r="G28" s="23" t="s">
        <v>63</v>
      </c>
      <c r="H28" s="23">
        <f t="shared" si="2"/>
        <v>6</v>
      </c>
      <c r="I28" s="23" t="s">
        <v>124</v>
      </c>
      <c r="J28" s="23">
        <v>14</v>
      </c>
      <c r="K28" s="20">
        <f t="shared" si="3"/>
        <v>0.14000000000000001</v>
      </c>
      <c r="L28" s="23" t="s">
        <v>27</v>
      </c>
    </row>
    <row r="29" spans="1:12" x14ac:dyDescent="0.25">
      <c r="A29" s="7" t="str">
        <f t="shared" si="0"/>
        <v>экономика</v>
      </c>
      <c r="B29" s="7">
        <v>14</v>
      </c>
      <c r="C29" s="13">
        <f t="shared" si="1"/>
        <v>15</v>
      </c>
      <c r="D29" s="23" t="s">
        <v>146</v>
      </c>
      <c r="E29" s="23" t="s">
        <v>64</v>
      </c>
      <c r="F29" s="23" t="s">
        <v>145</v>
      </c>
      <c r="G29" s="23" t="s">
        <v>144</v>
      </c>
      <c r="H29" s="23">
        <f t="shared" si="2"/>
        <v>6</v>
      </c>
      <c r="I29" s="23" t="s">
        <v>135</v>
      </c>
      <c r="J29" s="23">
        <v>13</v>
      </c>
      <c r="K29" s="20">
        <f t="shared" si="3"/>
        <v>0.13</v>
      </c>
      <c r="L29" s="23" t="s">
        <v>27</v>
      </c>
    </row>
    <row r="30" spans="1:12" x14ac:dyDescent="0.25">
      <c r="A30" s="7" t="str">
        <f t="shared" si="0"/>
        <v>экономика</v>
      </c>
      <c r="B30" s="7">
        <v>14</v>
      </c>
      <c r="C30" s="13">
        <f t="shared" si="1"/>
        <v>16</v>
      </c>
      <c r="D30" s="23" t="s">
        <v>143</v>
      </c>
      <c r="E30" s="23" t="s">
        <v>142</v>
      </c>
      <c r="F30" s="23" t="s">
        <v>141</v>
      </c>
      <c r="G30" s="23" t="s">
        <v>140</v>
      </c>
      <c r="H30" s="23">
        <f t="shared" si="2"/>
        <v>6</v>
      </c>
      <c r="I30" s="23" t="s">
        <v>139</v>
      </c>
      <c r="J30" s="23">
        <v>11</v>
      </c>
      <c r="K30" s="20">
        <f t="shared" si="3"/>
        <v>0.11</v>
      </c>
      <c r="L30" s="23" t="s">
        <v>27</v>
      </c>
    </row>
    <row r="31" spans="1:12" x14ac:dyDescent="0.25">
      <c r="A31" s="7" t="str">
        <f t="shared" si="0"/>
        <v>экономика</v>
      </c>
      <c r="B31" s="7">
        <v>14</v>
      </c>
      <c r="C31" s="13">
        <f t="shared" si="1"/>
        <v>17</v>
      </c>
      <c r="D31" s="23" t="s">
        <v>138</v>
      </c>
      <c r="E31" s="23" t="s">
        <v>137</v>
      </c>
      <c r="F31" s="23" t="s">
        <v>136</v>
      </c>
      <c r="G31" s="23" t="s">
        <v>94</v>
      </c>
      <c r="H31" s="23">
        <f t="shared" si="2"/>
        <v>6</v>
      </c>
      <c r="I31" s="23" t="s">
        <v>135</v>
      </c>
      <c r="J31" s="23">
        <v>11</v>
      </c>
      <c r="K31" s="20">
        <f t="shared" si="3"/>
        <v>0.11</v>
      </c>
      <c r="L31" s="23" t="s">
        <v>27</v>
      </c>
    </row>
    <row r="32" spans="1:12" x14ac:dyDescent="0.25">
      <c r="A32" s="7" t="str">
        <f t="shared" si="0"/>
        <v>экономика</v>
      </c>
      <c r="B32" s="7">
        <v>14</v>
      </c>
      <c r="C32" s="13">
        <f t="shared" si="1"/>
        <v>18</v>
      </c>
      <c r="D32" s="23" t="s">
        <v>134</v>
      </c>
      <c r="E32" s="23" t="s">
        <v>133</v>
      </c>
      <c r="F32" s="23" t="s">
        <v>99</v>
      </c>
      <c r="G32" s="23" t="s">
        <v>132</v>
      </c>
      <c r="H32" s="23">
        <f t="shared" si="2"/>
        <v>6</v>
      </c>
      <c r="I32" s="23" t="s">
        <v>124</v>
      </c>
      <c r="J32" s="23">
        <v>4</v>
      </c>
      <c r="K32" s="20">
        <f t="shared" si="3"/>
        <v>0.04</v>
      </c>
      <c r="L32" s="23" t="s">
        <v>27</v>
      </c>
    </row>
    <row r="33" spans="1:12" x14ac:dyDescent="0.25">
      <c r="A33" s="7" t="str">
        <f t="shared" si="0"/>
        <v>экономика</v>
      </c>
      <c r="B33" s="7">
        <v>14</v>
      </c>
      <c r="C33" s="13">
        <f t="shared" si="1"/>
        <v>19</v>
      </c>
      <c r="D33" s="23" t="s">
        <v>131</v>
      </c>
      <c r="E33" s="23" t="s">
        <v>130</v>
      </c>
      <c r="F33" s="23" t="s">
        <v>129</v>
      </c>
      <c r="G33" s="23" t="s">
        <v>66</v>
      </c>
      <c r="H33" s="23">
        <f t="shared" si="2"/>
        <v>6</v>
      </c>
      <c r="I33" s="23" t="s">
        <v>124</v>
      </c>
      <c r="J33" s="23">
        <v>0</v>
      </c>
      <c r="K33" s="20">
        <f t="shared" si="3"/>
        <v>0</v>
      </c>
      <c r="L33" s="23" t="s">
        <v>27</v>
      </c>
    </row>
    <row r="34" spans="1:12" x14ac:dyDescent="0.25">
      <c r="A34" s="7" t="str">
        <f t="shared" si="0"/>
        <v>экономика</v>
      </c>
      <c r="B34" s="7">
        <v>14</v>
      </c>
      <c r="C34" s="13">
        <f t="shared" si="1"/>
        <v>20</v>
      </c>
      <c r="D34" s="23" t="s">
        <v>128</v>
      </c>
      <c r="E34" s="23" t="s">
        <v>127</v>
      </c>
      <c r="F34" s="23" t="s">
        <v>126</v>
      </c>
      <c r="G34" s="23" t="s">
        <v>125</v>
      </c>
      <c r="H34" s="23">
        <f t="shared" si="2"/>
        <v>6</v>
      </c>
      <c r="I34" s="23" t="s">
        <v>124</v>
      </c>
      <c r="J34" s="23">
        <v>0</v>
      </c>
      <c r="K34" s="20">
        <f t="shared" si="3"/>
        <v>0</v>
      </c>
      <c r="L34" s="23" t="s">
        <v>27</v>
      </c>
    </row>
    <row r="38" spans="1:12" ht="15.75" x14ac:dyDescent="0.25">
      <c r="D38" s="2"/>
      <c r="E38" s="2"/>
      <c r="F38" s="14"/>
      <c r="G38" s="14"/>
      <c r="H38" s="14"/>
      <c r="I38" s="6"/>
      <c r="J38" s="4"/>
      <c r="K38" s="4"/>
      <c r="L38" s="9"/>
    </row>
    <row r="39" spans="1:12" ht="15.75" x14ac:dyDescent="0.25">
      <c r="D39" s="8" t="s">
        <v>11</v>
      </c>
      <c r="F39" s="5"/>
      <c r="G39" s="11"/>
      <c r="H39" s="11" t="s">
        <v>68</v>
      </c>
      <c r="I39" s="12"/>
      <c r="J39" s="11"/>
      <c r="K39" s="5"/>
      <c r="L39" s="10"/>
    </row>
    <row r="40" spans="1:12" x14ac:dyDescent="0.25">
      <c r="D40" s="4"/>
      <c r="E40" s="4"/>
      <c r="F40" s="19" t="s">
        <v>13</v>
      </c>
      <c r="G40" s="25" t="s">
        <v>10</v>
      </c>
      <c r="H40" s="25"/>
      <c r="I40" s="25"/>
      <c r="J40" s="25"/>
      <c r="K40" s="15"/>
      <c r="L40" s="4"/>
    </row>
    <row r="41" spans="1:12" ht="15.75" x14ac:dyDescent="0.25">
      <c r="D41" s="8" t="s">
        <v>12</v>
      </c>
      <c r="F41" s="5"/>
      <c r="G41" s="11"/>
      <c r="H41" s="11" t="s">
        <v>211</v>
      </c>
      <c r="I41" s="12"/>
      <c r="J41" s="11"/>
      <c r="K41" s="5"/>
      <c r="L41" s="10"/>
    </row>
    <row r="42" spans="1:12" x14ac:dyDescent="0.25">
      <c r="F42" s="19" t="s">
        <v>13</v>
      </c>
      <c r="G42" s="25" t="s">
        <v>10</v>
      </c>
      <c r="H42" s="25"/>
      <c r="I42" s="25"/>
      <c r="J42" s="25"/>
      <c r="K42" s="15"/>
    </row>
    <row r="43" spans="1:12" x14ac:dyDescent="0.25">
      <c r="F43" s="15"/>
      <c r="G43" s="15"/>
      <c r="H43" s="15"/>
      <c r="I43" s="15"/>
      <c r="J43" s="15"/>
      <c r="K43" s="15"/>
    </row>
    <row r="69" ht="22.5" customHeight="1" x14ac:dyDescent="0.25"/>
  </sheetData>
  <autoFilter ref="A14:L14"/>
  <mergeCells count="12">
    <mergeCell ref="F12:G12"/>
    <mergeCell ref="G40:J40"/>
    <mergeCell ref="G42:J42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60"/>
  <sheetViews>
    <sheetView view="pageBreakPreview" topLeftCell="A4" zoomScale="84" zoomScaleNormal="40" zoomScaleSheetLayoutView="84" workbookViewId="0">
      <selection activeCell="O28" sqref="O28"/>
    </sheetView>
  </sheetViews>
  <sheetFormatPr defaultRowHeight="15" x14ac:dyDescent="0.25"/>
  <cols>
    <col min="1" max="1" width="12.42578125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28" t="s">
        <v>28</v>
      </c>
      <c r="J5" s="28"/>
      <c r="K5" s="28"/>
      <c r="L5" s="28"/>
    </row>
    <row r="6" spans="1:26" x14ac:dyDescent="0.25">
      <c r="D6" s="4"/>
      <c r="E6" s="4"/>
      <c r="F6" s="4"/>
      <c r="G6" s="4"/>
      <c r="H6" s="4"/>
      <c r="I6" s="29" t="s">
        <v>7</v>
      </c>
      <c r="J6" s="29"/>
      <c r="K6" s="29"/>
      <c r="L6" s="29"/>
    </row>
    <row r="7" spans="1:26" ht="15.75" x14ac:dyDescent="0.25">
      <c r="D7" s="4"/>
      <c r="E7" s="4"/>
      <c r="F7" s="4"/>
      <c r="G7" s="4"/>
      <c r="H7" s="4"/>
      <c r="I7" s="28">
        <v>8</v>
      </c>
      <c r="J7" s="28"/>
      <c r="K7" s="28"/>
      <c r="L7" s="28"/>
    </row>
    <row r="8" spans="1:26" x14ac:dyDescent="0.25">
      <c r="D8" s="4"/>
      <c r="E8" s="4"/>
      <c r="F8" s="4"/>
      <c r="G8" s="4"/>
      <c r="H8" s="4"/>
      <c r="I8" s="29" t="s">
        <v>8</v>
      </c>
      <c r="J8" s="29"/>
      <c r="K8" s="29"/>
      <c r="L8" s="29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0" t="s">
        <v>9</v>
      </c>
      <c r="E11" s="30"/>
      <c r="F11" s="31">
        <v>45565</v>
      </c>
      <c r="G11" s="31"/>
      <c r="H11" s="21"/>
      <c r="I11" s="6"/>
      <c r="J11" s="4"/>
      <c r="K11" s="4"/>
      <c r="L11" s="4"/>
    </row>
    <row r="12" spans="1:26" ht="15.75" x14ac:dyDescent="0.25">
      <c r="D12" s="30" t="s">
        <v>15</v>
      </c>
      <c r="E12" s="30"/>
      <c r="F12" s="24">
        <v>100</v>
      </c>
      <c r="G12" s="24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x14ac:dyDescent="0.25">
      <c r="A15" s="7" t="str">
        <f t="shared" ref="A15:A25" si="0">$I$5</f>
        <v>экономика</v>
      </c>
      <c r="B15" s="7">
        <v>14</v>
      </c>
      <c r="C15" s="13">
        <f t="shared" ref="C15:C25" si="1">ROW(B15)-14</f>
        <v>1</v>
      </c>
      <c r="D15" s="23" t="s">
        <v>123</v>
      </c>
      <c r="E15" s="23" t="s">
        <v>122</v>
      </c>
      <c r="F15" s="23" t="s">
        <v>121</v>
      </c>
      <c r="G15" s="23" t="s">
        <v>38</v>
      </c>
      <c r="H15" s="23">
        <f t="shared" ref="H15:H25" si="2">$I$7</f>
        <v>8</v>
      </c>
      <c r="I15" s="23" t="s">
        <v>120</v>
      </c>
      <c r="J15" s="23">
        <v>19</v>
      </c>
      <c r="K15" s="20">
        <f t="shared" ref="K15:K25" si="3">J15/$F$12</f>
        <v>0.19</v>
      </c>
      <c r="L15" s="23" t="s">
        <v>27</v>
      </c>
    </row>
    <row r="16" spans="1:26" x14ac:dyDescent="0.25">
      <c r="A16" s="7" t="str">
        <f t="shared" si="0"/>
        <v>экономика</v>
      </c>
      <c r="B16" s="7">
        <v>14</v>
      </c>
      <c r="C16" s="13">
        <f t="shared" si="1"/>
        <v>2</v>
      </c>
      <c r="D16" s="23" t="s">
        <v>119</v>
      </c>
      <c r="E16" s="23" t="s">
        <v>118</v>
      </c>
      <c r="F16" s="23" t="s">
        <v>117</v>
      </c>
      <c r="G16" s="23" t="s">
        <v>116</v>
      </c>
      <c r="H16" s="23">
        <f t="shared" si="2"/>
        <v>8</v>
      </c>
      <c r="I16" s="23" t="s">
        <v>82</v>
      </c>
      <c r="J16" s="23">
        <v>15</v>
      </c>
      <c r="K16" s="20">
        <f t="shared" si="3"/>
        <v>0.15</v>
      </c>
      <c r="L16" s="23" t="s">
        <v>27</v>
      </c>
    </row>
    <row r="17" spans="1:12" x14ac:dyDescent="0.25">
      <c r="A17" s="7" t="str">
        <f t="shared" si="0"/>
        <v>экономика</v>
      </c>
      <c r="B17" s="7">
        <v>14</v>
      </c>
      <c r="C17" s="13">
        <f t="shared" si="1"/>
        <v>3</v>
      </c>
      <c r="D17" s="23" t="s">
        <v>115</v>
      </c>
      <c r="E17" s="23" t="s">
        <v>114</v>
      </c>
      <c r="F17" s="23" t="s">
        <v>113</v>
      </c>
      <c r="G17" s="23" t="s">
        <v>94</v>
      </c>
      <c r="H17" s="23">
        <f t="shared" si="2"/>
        <v>8</v>
      </c>
      <c r="I17" s="1" t="s">
        <v>105</v>
      </c>
      <c r="J17" s="23">
        <v>14</v>
      </c>
      <c r="K17" s="20">
        <f t="shared" si="3"/>
        <v>0.14000000000000001</v>
      </c>
      <c r="L17" s="23" t="s">
        <v>27</v>
      </c>
    </row>
    <row r="18" spans="1:12" x14ac:dyDescent="0.25">
      <c r="A18" s="7" t="str">
        <f t="shared" si="0"/>
        <v>экономика</v>
      </c>
      <c r="B18" s="7">
        <v>14</v>
      </c>
      <c r="C18" s="13">
        <f t="shared" si="1"/>
        <v>4</v>
      </c>
      <c r="D18" s="23" t="s">
        <v>112</v>
      </c>
      <c r="E18" s="23" t="s">
        <v>111</v>
      </c>
      <c r="F18" s="23" t="s">
        <v>110</v>
      </c>
      <c r="G18" s="23" t="s">
        <v>109</v>
      </c>
      <c r="H18" s="23">
        <f t="shared" si="2"/>
        <v>8</v>
      </c>
      <c r="I18" s="23" t="s">
        <v>105</v>
      </c>
      <c r="J18" s="23">
        <v>14</v>
      </c>
      <c r="K18" s="20">
        <f t="shared" si="3"/>
        <v>0.14000000000000001</v>
      </c>
      <c r="L18" s="23" t="s">
        <v>27</v>
      </c>
    </row>
    <row r="19" spans="1:12" x14ac:dyDescent="0.25">
      <c r="A19" s="7" t="str">
        <f t="shared" si="0"/>
        <v>экономика</v>
      </c>
      <c r="B19" s="7">
        <v>14</v>
      </c>
      <c r="C19" s="13">
        <f t="shared" si="1"/>
        <v>5</v>
      </c>
      <c r="D19" s="23" t="s">
        <v>108</v>
      </c>
      <c r="E19" s="23" t="s">
        <v>107</v>
      </c>
      <c r="F19" s="23" t="s">
        <v>106</v>
      </c>
      <c r="G19" s="23" t="s">
        <v>94</v>
      </c>
      <c r="H19" s="23">
        <f t="shared" si="2"/>
        <v>8</v>
      </c>
      <c r="I19" s="23" t="s">
        <v>105</v>
      </c>
      <c r="J19" s="23">
        <v>12</v>
      </c>
      <c r="K19" s="20">
        <f t="shared" si="3"/>
        <v>0.12</v>
      </c>
      <c r="L19" s="23" t="s">
        <v>27</v>
      </c>
    </row>
    <row r="20" spans="1:12" x14ac:dyDescent="0.25">
      <c r="A20" s="7" t="str">
        <f t="shared" si="0"/>
        <v>экономика</v>
      </c>
      <c r="B20" s="7">
        <v>14</v>
      </c>
      <c r="C20" s="13">
        <f t="shared" si="1"/>
        <v>6</v>
      </c>
      <c r="D20" s="23" t="s">
        <v>104</v>
      </c>
      <c r="E20" s="23" t="s">
        <v>103</v>
      </c>
      <c r="F20" s="23" t="s">
        <v>102</v>
      </c>
      <c r="G20" s="23" t="s">
        <v>86</v>
      </c>
      <c r="H20" s="23">
        <f t="shared" si="2"/>
        <v>8</v>
      </c>
      <c r="I20" s="23" t="s">
        <v>93</v>
      </c>
      <c r="J20" s="23">
        <v>9</v>
      </c>
      <c r="K20" s="20">
        <f t="shared" si="3"/>
        <v>0.09</v>
      </c>
      <c r="L20" s="23" t="s">
        <v>27</v>
      </c>
    </row>
    <row r="21" spans="1:12" x14ac:dyDescent="0.25">
      <c r="A21" s="7" t="str">
        <f t="shared" si="0"/>
        <v>экономика</v>
      </c>
      <c r="B21" s="7">
        <v>14</v>
      </c>
      <c r="C21" s="13">
        <f t="shared" si="1"/>
        <v>7</v>
      </c>
      <c r="D21" s="23" t="s">
        <v>101</v>
      </c>
      <c r="E21" s="23" t="s">
        <v>100</v>
      </c>
      <c r="F21" s="23" t="s">
        <v>99</v>
      </c>
      <c r="G21" s="23" t="s">
        <v>98</v>
      </c>
      <c r="H21" s="23">
        <f t="shared" si="2"/>
        <v>8</v>
      </c>
      <c r="I21" s="23" t="s">
        <v>93</v>
      </c>
      <c r="J21" s="23">
        <v>8</v>
      </c>
      <c r="K21" s="20">
        <f t="shared" si="3"/>
        <v>0.08</v>
      </c>
      <c r="L21" s="23" t="s">
        <v>27</v>
      </c>
    </row>
    <row r="22" spans="1:12" x14ac:dyDescent="0.25">
      <c r="A22" s="7" t="str">
        <f t="shared" si="0"/>
        <v>экономика</v>
      </c>
      <c r="B22" s="7">
        <v>14</v>
      </c>
      <c r="C22" s="13">
        <f t="shared" si="1"/>
        <v>8</v>
      </c>
      <c r="D22" s="23" t="s">
        <v>97</v>
      </c>
      <c r="E22" s="23" t="s">
        <v>96</v>
      </c>
      <c r="F22" s="23" t="s">
        <v>95</v>
      </c>
      <c r="G22" s="23" t="s">
        <v>94</v>
      </c>
      <c r="H22" s="23">
        <f t="shared" si="2"/>
        <v>8</v>
      </c>
      <c r="I22" s="23" t="s">
        <v>93</v>
      </c>
      <c r="J22" s="23">
        <v>5</v>
      </c>
      <c r="K22" s="20">
        <f t="shared" si="3"/>
        <v>0.05</v>
      </c>
      <c r="L22" s="23" t="s">
        <v>27</v>
      </c>
    </row>
    <row r="23" spans="1:12" x14ac:dyDescent="0.25">
      <c r="A23" s="7" t="str">
        <f t="shared" si="0"/>
        <v>экономика</v>
      </c>
      <c r="B23" s="7">
        <v>14</v>
      </c>
      <c r="C23" s="13">
        <f t="shared" si="1"/>
        <v>9</v>
      </c>
      <c r="D23" s="23" t="s">
        <v>92</v>
      </c>
      <c r="E23" s="23" t="s">
        <v>91</v>
      </c>
      <c r="F23" s="23" t="s">
        <v>90</v>
      </c>
      <c r="G23" s="23" t="s">
        <v>89</v>
      </c>
      <c r="H23" s="23">
        <f t="shared" si="2"/>
        <v>8</v>
      </c>
      <c r="I23" s="23" t="s">
        <v>82</v>
      </c>
      <c r="J23" s="23">
        <v>5</v>
      </c>
      <c r="K23" s="20">
        <f t="shared" si="3"/>
        <v>0.05</v>
      </c>
      <c r="L23" s="23" t="s">
        <v>27</v>
      </c>
    </row>
    <row r="24" spans="1:12" x14ac:dyDescent="0.25">
      <c r="A24" s="7" t="str">
        <f t="shared" si="0"/>
        <v>экономика</v>
      </c>
      <c r="B24" s="7">
        <v>14</v>
      </c>
      <c r="C24" s="13">
        <f t="shared" si="1"/>
        <v>10</v>
      </c>
      <c r="D24" s="23" t="s">
        <v>88</v>
      </c>
      <c r="E24" s="23" t="s">
        <v>87</v>
      </c>
      <c r="F24" s="23" t="s">
        <v>59</v>
      </c>
      <c r="G24" s="23" t="s">
        <v>86</v>
      </c>
      <c r="H24" s="23">
        <f t="shared" si="2"/>
        <v>8</v>
      </c>
      <c r="I24" s="23" t="s">
        <v>82</v>
      </c>
      <c r="J24" s="23">
        <v>4</v>
      </c>
      <c r="K24" s="20">
        <f t="shared" si="3"/>
        <v>0.04</v>
      </c>
      <c r="L24" s="23" t="s">
        <v>27</v>
      </c>
    </row>
    <row r="25" spans="1:12" x14ac:dyDescent="0.25">
      <c r="A25" s="7" t="str">
        <f t="shared" si="0"/>
        <v>экономика</v>
      </c>
      <c r="B25" s="7">
        <v>14</v>
      </c>
      <c r="C25" s="13">
        <f t="shared" si="1"/>
        <v>11</v>
      </c>
      <c r="D25" s="23" t="s">
        <v>85</v>
      </c>
      <c r="E25" s="23" t="s">
        <v>84</v>
      </c>
      <c r="F25" s="23" t="s">
        <v>83</v>
      </c>
      <c r="G25" s="23" t="s">
        <v>60</v>
      </c>
      <c r="H25" s="23">
        <f t="shared" si="2"/>
        <v>8</v>
      </c>
      <c r="I25" s="23" t="s">
        <v>82</v>
      </c>
      <c r="J25" s="23">
        <v>2</v>
      </c>
      <c r="K25" s="20">
        <f t="shared" si="3"/>
        <v>0.02</v>
      </c>
      <c r="L25" s="23" t="s">
        <v>27</v>
      </c>
    </row>
    <row r="29" spans="1:12" ht="15.75" x14ac:dyDescent="0.25">
      <c r="D29" s="2"/>
      <c r="E29" s="2"/>
      <c r="F29" s="14"/>
      <c r="G29" s="14"/>
      <c r="H29" s="14"/>
      <c r="I29" s="6"/>
      <c r="J29" s="4"/>
      <c r="K29" s="4"/>
      <c r="L29" s="9"/>
    </row>
    <row r="30" spans="1:12" ht="15.75" x14ac:dyDescent="0.25">
      <c r="D30" s="8" t="s">
        <v>11</v>
      </c>
      <c r="F30" s="5"/>
      <c r="G30" s="11"/>
      <c r="H30" s="11" t="s">
        <v>68</v>
      </c>
      <c r="I30" s="12"/>
      <c r="J30" s="11"/>
      <c r="K30" s="5"/>
      <c r="L30" s="10"/>
    </row>
    <row r="31" spans="1:12" x14ac:dyDescent="0.25">
      <c r="D31" s="4"/>
      <c r="E31" s="4"/>
      <c r="F31" s="19" t="s">
        <v>13</v>
      </c>
      <c r="G31" s="25" t="s">
        <v>10</v>
      </c>
      <c r="H31" s="25"/>
      <c r="I31" s="25"/>
      <c r="J31" s="25"/>
      <c r="K31" s="15"/>
      <c r="L31" s="4"/>
    </row>
    <row r="32" spans="1:12" ht="15.75" x14ac:dyDescent="0.25">
      <c r="D32" s="8" t="s">
        <v>12</v>
      </c>
      <c r="F32" s="5"/>
      <c r="G32" s="11"/>
      <c r="H32" s="11" t="s">
        <v>210</v>
      </c>
      <c r="I32" s="12"/>
      <c r="J32" s="11"/>
      <c r="K32" s="5"/>
      <c r="L32" s="10"/>
    </row>
    <row r="33" spans="6:11" x14ac:dyDescent="0.25">
      <c r="F33" s="19" t="s">
        <v>13</v>
      </c>
      <c r="G33" s="25" t="s">
        <v>10</v>
      </c>
      <c r="H33" s="25"/>
      <c r="I33" s="25"/>
      <c r="J33" s="25"/>
      <c r="K33" s="15"/>
    </row>
    <row r="34" spans="6:11" x14ac:dyDescent="0.25">
      <c r="F34" s="15"/>
      <c r="G34" s="15"/>
      <c r="H34" s="15"/>
      <c r="I34" s="15"/>
      <c r="J34" s="15"/>
      <c r="K34" s="15"/>
    </row>
    <row r="60" ht="21" customHeight="1" x14ac:dyDescent="0.25"/>
  </sheetData>
  <autoFilter ref="A14:L14"/>
  <mergeCells count="12">
    <mergeCell ref="G31:J31"/>
    <mergeCell ref="G33:J33"/>
    <mergeCell ref="I8:L8"/>
    <mergeCell ref="D11:E11"/>
    <mergeCell ref="F11:G11"/>
    <mergeCell ref="D12:E12"/>
    <mergeCell ref="F12:G12"/>
    <mergeCell ref="A1:L1"/>
    <mergeCell ref="A3:L3"/>
    <mergeCell ref="I5:L5"/>
    <mergeCell ref="I6:L6"/>
    <mergeCell ref="I7:L7"/>
  </mergeCells>
  <pageMargins left="0.7" right="0.7" top="0.75" bottom="0.75" header="0.3" footer="0.3"/>
  <pageSetup paperSize="9" scale="51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9"/>
  <sheetViews>
    <sheetView view="pageBreakPreview" topLeftCell="A5" zoomScaleNormal="40" zoomScaleSheetLayoutView="100" workbookViewId="0">
      <selection activeCell="L28" sqref="L28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28" t="s">
        <v>28</v>
      </c>
      <c r="J5" s="28"/>
      <c r="K5" s="28"/>
      <c r="L5" s="28"/>
    </row>
    <row r="6" spans="1:26" x14ac:dyDescent="0.25">
      <c r="D6" s="4"/>
      <c r="E6" s="4"/>
      <c r="F6" s="4"/>
      <c r="G6" s="4"/>
      <c r="H6" s="4"/>
      <c r="I6" s="29" t="s">
        <v>7</v>
      </c>
      <c r="J6" s="29"/>
      <c r="K6" s="29"/>
      <c r="L6" s="29"/>
    </row>
    <row r="7" spans="1:26" ht="15.75" x14ac:dyDescent="0.25">
      <c r="D7" s="4"/>
      <c r="E7" s="4"/>
      <c r="F7" s="4"/>
      <c r="G7" s="4"/>
      <c r="H7" s="4"/>
      <c r="I7" s="28">
        <v>9</v>
      </c>
      <c r="J7" s="28"/>
      <c r="K7" s="28"/>
      <c r="L7" s="28"/>
    </row>
    <row r="8" spans="1:26" x14ac:dyDescent="0.25">
      <c r="D8" s="4"/>
      <c r="E8" s="4"/>
      <c r="F8" s="4"/>
      <c r="G8" s="4"/>
      <c r="H8" s="4"/>
      <c r="I8" s="29" t="s">
        <v>8</v>
      </c>
      <c r="J8" s="29"/>
      <c r="K8" s="29"/>
      <c r="L8" s="29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0" t="s">
        <v>9</v>
      </c>
      <c r="E11" s="30"/>
      <c r="F11" s="31">
        <v>45565</v>
      </c>
      <c r="G11" s="31"/>
      <c r="H11" s="21"/>
      <c r="I11" s="6"/>
      <c r="J11" s="4"/>
      <c r="K11" s="4"/>
      <c r="L11" s="4"/>
    </row>
    <row r="12" spans="1:26" ht="15.75" x14ac:dyDescent="0.25">
      <c r="D12" s="30" t="s">
        <v>15</v>
      </c>
      <c r="E12" s="30"/>
      <c r="F12" s="24">
        <v>100</v>
      </c>
      <c r="G12" s="24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 t="shared" ref="A15:A24" si="0">$I$5</f>
        <v>экономика</v>
      </c>
      <c r="B15" s="7">
        <v>14</v>
      </c>
      <c r="C15" s="13">
        <f t="shared" ref="C15:C24" si="1">ROW(B15)-14</f>
        <v>1</v>
      </c>
      <c r="D15" s="23" t="s">
        <v>73</v>
      </c>
      <c r="E15" s="23" t="s">
        <v>36</v>
      </c>
      <c r="F15" s="23" t="s">
        <v>37</v>
      </c>
      <c r="G15" s="23" t="s">
        <v>38</v>
      </c>
      <c r="H15" s="23" t="s">
        <v>39</v>
      </c>
      <c r="I15" s="32" t="s">
        <v>39</v>
      </c>
      <c r="J15" s="23">
        <v>45</v>
      </c>
      <c r="K15" s="20">
        <f t="shared" ref="K15:K24" si="2">J15/$F$12</f>
        <v>0.45</v>
      </c>
      <c r="L15" s="23" t="s">
        <v>26</v>
      </c>
    </row>
    <row r="16" spans="1:26" ht="28.5" x14ac:dyDescent="0.25">
      <c r="A16" s="7" t="str">
        <f t="shared" si="0"/>
        <v>экономика</v>
      </c>
      <c r="B16" s="7">
        <v>14</v>
      </c>
      <c r="C16" s="13">
        <v>2</v>
      </c>
      <c r="D16" s="23" t="s">
        <v>212</v>
      </c>
      <c r="E16" s="23" t="s">
        <v>70</v>
      </c>
      <c r="F16" s="23" t="s">
        <v>71</v>
      </c>
      <c r="G16" s="23" t="s">
        <v>72</v>
      </c>
      <c r="H16" s="23" t="s">
        <v>67</v>
      </c>
      <c r="I16" s="32" t="s">
        <v>67</v>
      </c>
      <c r="J16" s="23">
        <v>26</v>
      </c>
      <c r="K16" s="20">
        <v>0.26</v>
      </c>
      <c r="L16" s="23" t="s">
        <v>27</v>
      </c>
    </row>
    <row r="17" spans="1:12" ht="28.5" x14ac:dyDescent="0.25">
      <c r="A17" s="7" t="str">
        <f t="shared" si="0"/>
        <v>экономика</v>
      </c>
      <c r="B17" s="7">
        <v>14</v>
      </c>
      <c r="C17" s="13">
        <f t="shared" si="1"/>
        <v>3</v>
      </c>
      <c r="D17" s="23" t="s">
        <v>74</v>
      </c>
      <c r="E17" s="23" t="s">
        <v>40</v>
      </c>
      <c r="F17" s="23" t="s">
        <v>41</v>
      </c>
      <c r="G17" s="23" t="s">
        <v>42</v>
      </c>
      <c r="H17" s="23" t="s">
        <v>43</v>
      </c>
      <c r="I17" s="23" t="s">
        <v>43</v>
      </c>
      <c r="J17" s="23">
        <v>10</v>
      </c>
      <c r="K17" s="20">
        <f t="shared" si="2"/>
        <v>0.1</v>
      </c>
      <c r="L17" s="23" t="s">
        <v>27</v>
      </c>
    </row>
    <row r="18" spans="1:12" ht="28.5" x14ac:dyDescent="0.25">
      <c r="A18" s="7" t="str">
        <f t="shared" si="0"/>
        <v>экономика</v>
      </c>
      <c r="B18" s="7">
        <v>14</v>
      </c>
      <c r="C18" s="13">
        <f t="shared" si="1"/>
        <v>4</v>
      </c>
      <c r="D18" s="23" t="s">
        <v>75</v>
      </c>
      <c r="E18" s="23" t="s">
        <v>44</v>
      </c>
      <c r="F18" s="23" t="s">
        <v>45</v>
      </c>
      <c r="G18" s="23" t="s">
        <v>46</v>
      </c>
      <c r="H18" s="23" t="s">
        <v>47</v>
      </c>
      <c r="I18" s="23" t="s">
        <v>47</v>
      </c>
      <c r="J18" s="23">
        <v>9</v>
      </c>
      <c r="K18" s="20">
        <f t="shared" si="2"/>
        <v>0.09</v>
      </c>
      <c r="L18" s="23" t="s">
        <v>27</v>
      </c>
    </row>
    <row r="19" spans="1:12" ht="28.5" x14ac:dyDescent="0.25">
      <c r="A19" s="7" t="str">
        <f t="shared" si="0"/>
        <v>экономика</v>
      </c>
      <c r="B19" s="7">
        <v>14</v>
      </c>
      <c r="C19" s="13">
        <f t="shared" si="1"/>
        <v>5</v>
      </c>
      <c r="D19" s="23" t="s">
        <v>76</v>
      </c>
      <c r="E19" s="23" t="s">
        <v>48</v>
      </c>
      <c r="F19" s="23" t="s">
        <v>49</v>
      </c>
      <c r="G19" s="23" t="s">
        <v>50</v>
      </c>
      <c r="H19" s="23" t="s">
        <v>47</v>
      </c>
      <c r="I19" s="23" t="s">
        <v>47</v>
      </c>
      <c r="J19" s="23">
        <v>9</v>
      </c>
      <c r="K19" s="20">
        <f t="shared" si="2"/>
        <v>0.09</v>
      </c>
      <c r="L19" s="23" t="s">
        <v>27</v>
      </c>
    </row>
    <row r="20" spans="1:12" ht="28.5" x14ac:dyDescent="0.25">
      <c r="A20" s="7" t="str">
        <f t="shared" si="0"/>
        <v>экономика</v>
      </c>
      <c r="B20" s="7">
        <v>14</v>
      </c>
      <c r="C20" s="13">
        <f t="shared" si="1"/>
        <v>6</v>
      </c>
      <c r="D20" s="23" t="s">
        <v>77</v>
      </c>
      <c r="E20" s="23" t="s">
        <v>51</v>
      </c>
      <c r="F20" s="23" t="s">
        <v>52</v>
      </c>
      <c r="G20" s="23" t="s">
        <v>53</v>
      </c>
      <c r="H20" s="23" t="s">
        <v>54</v>
      </c>
      <c r="I20" s="23" t="s">
        <v>54</v>
      </c>
      <c r="J20" s="23">
        <v>9</v>
      </c>
      <c r="K20" s="20">
        <f t="shared" si="2"/>
        <v>0.09</v>
      </c>
      <c r="L20" s="23" t="s">
        <v>27</v>
      </c>
    </row>
    <row r="21" spans="1:12" ht="28.5" x14ac:dyDescent="0.25">
      <c r="A21" s="7" t="str">
        <f t="shared" si="0"/>
        <v>экономика</v>
      </c>
      <c r="B21" s="7">
        <v>14</v>
      </c>
      <c r="C21" s="13">
        <f t="shared" si="1"/>
        <v>7</v>
      </c>
      <c r="D21" s="23" t="s">
        <v>78</v>
      </c>
      <c r="E21" s="23" t="s">
        <v>55</v>
      </c>
      <c r="F21" s="23" t="s">
        <v>56</v>
      </c>
      <c r="G21" s="23" t="s">
        <v>57</v>
      </c>
      <c r="H21" s="23" t="s">
        <v>47</v>
      </c>
      <c r="I21" s="23" t="s">
        <v>47</v>
      </c>
      <c r="J21" s="23">
        <v>6</v>
      </c>
      <c r="K21" s="20">
        <f t="shared" si="2"/>
        <v>0.06</v>
      </c>
      <c r="L21" s="23" t="s">
        <v>27</v>
      </c>
    </row>
    <row r="22" spans="1:12" ht="28.5" x14ac:dyDescent="0.25">
      <c r="A22" s="7" t="str">
        <f t="shared" si="0"/>
        <v>экономика</v>
      </c>
      <c r="B22" s="7">
        <v>14</v>
      </c>
      <c r="C22" s="13">
        <f t="shared" si="1"/>
        <v>8</v>
      </c>
      <c r="D22" s="23" t="s">
        <v>79</v>
      </c>
      <c r="E22" s="23" t="s">
        <v>58</v>
      </c>
      <c r="F22" s="23" t="s">
        <v>59</v>
      </c>
      <c r="G22" s="23" t="s">
        <v>60</v>
      </c>
      <c r="H22" s="23" t="s">
        <v>47</v>
      </c>
      <c r="I22" s="23" t="s">
        <v>47</v>
      </c>
      <c r="J22" s="23">
        <v>5</v>
      </c>
      <c r="K22" s="20">
        <f t="shared" si="2"/>
        <v>0.05</v>
      </c>
      <c r="L22" s="23" t="s">
        <v>27</v>
      </c>
    </row>
    <row r="23" spans="1:12" ht="28.5" x14ac:dyDescent="0.25">
      <c r="A23" s="7" t="str">
        <f t="shared" si="0"/>
        <v>экономика</v>
      </c>
      <c r="B23" s="7">
        <v>14</v>
      </c>
      <c r="C23" s="13">
        <f t="shared" si="1"/>
        <v>9</v>
      </c>
      <c r="D23" s="23" t="s">
        <v>80</v>
      </c>
      <c r="E23" s="23" t="s">
        <v>61</v>
      </c>
      <c r="F23" s="23" t="s">
        <v>62</v>
      </c>
      <c r="G23" s="23" t="s">
        <v>63</v>
      </c>
      <c r="H23" s="23" t="s">
        <v>47</v>
      </c>
      <c r="I23" s="23" t="s">
        <v>47</v>
      </c>
      <c r="J23" s="23">
        <v>4</v>
      </c>
      <c r="K23" s="20">
        <f t="shared" si="2"/>
        <v>0.04</v>
      </c>
      <c r="L23" s="23" t="s">
        <v>27</v>
      </c>
    </row>
    <row r="24" spans="1:12" ht="28.5" x14ac:dyDescent="0.25">
      <c r="A24" s="7" t="str">
        <f t="shared" si="0"/>
        <v>экономика</v>
      </c>
      <c r="B24" s="7">
        <v>14</v>
      </c>
      <c r="C24" s="13">
        <f t="shared" si="1"/>
        <v>10</v>
      </c>
      <c r="D24" s="23" t="s">
        <v>81</v>
      </c>
      <c r="E24" s="23" t="s">
        <v>64</v>
      </c>
      <c r="F24" s="23" t="s">
        <v>65</v>
      </c>
      <c r="G24" s="23" t="s">
        <v>66</v>
      </c>
      <c r="H24" s="23" t="s">
        <v>67</v>
      </c>
      <c r="I24" s="23" t="s">
        <v>67</v>
      </c>
      <c r="J24" s="23">
        <v>4</v>
      </c>
      <c r="K24" s="20">
        <f t="shared" si="2"/>
        <v>0.04</v>
      </c>
      <c r="L24" s="23" t="s">
        <v>27</v>
      </c>
    </row>
    <row r="28" spans="1:12" ht="15.75" x14ac:dyDescent="0.25">
      <c r="D28" s="2"/>
      <c r="E28" s="2"/>
      <c r="F28" s="14"/>
      <c r="G28" s="14"/>
      <c r="H28" s="14"/>
      <c r="I28" s="6"/>
      <c r="J28" s="4"/>
      <c r="K28" s="4"/>
      <c r="L28" s="9"/>
    </row>
    <row r="29" spans="1:12" ht="15.75" x14ac:dyDescent="0.25">
      <c r="D29" s="8" t="s">
        <v>11</v>
      </c>
      <c r="F29" s="5"/>
      <c r="G29" s="11" t="s">
        <v>68</v>
      </c>
      <c r="H29" s="11"/>
      <c r="I29" s="12"/>
      <c r="J29" s="11"/>
      <c r="K29" s="5"/>
      <c r="L29" s="10"/>
    </row>
    <row r="30" spans="1:12" x14ac:dyDescent="0.25">
      <c r="D30" s="4"/>
      <c r="E30" s="4"/>
      <c r="F30" s="19" t="s">
        <v>13</v>
      </c>
      <c r="G30" s="25" t="s">
        <v>10</v>
      </c>
      <c r="H30" s="25"/>
      <c r="I30" s="25"/>
      <c r="J30" s="25"/>
      <c r="K30" s="15"/>
      <c r="L30" s="4"/>
    </row>
    <row r="31" spans="1:12" ht="15.75" x14ac:dyDescent="0.25">
      <c r="D31" s="8" t="s">
        <v>12</v>
      </c>
      <c r="F31" s="5"/>
      <c r="G31" s="11" t="s">
        <v>69</v>
      </c>
      <c r="H31" s="11"/>
      <c r="I31" s="12"/>
      <c r="J31" s="11"/>
      <c r="K31" s="5"/>
      <c r="L31" s="10"/>
    </row>
    <row r="32" spans="1:12" x14ac:dyDescent="0.25">
      <c r="F32" s="19" t="s">
        <v>13</v>
      </c>
      <c r="G32" s="25" t="s">
        <v>10</v>
      </c>
      <c r="H32" s="25"/>
      <c r="I32" s="25"/>
      <c r="J32" s="25"/>
      <c r="K32" s="15"/>
    </row>
    <row r="33" spans="6:11" x14ac:dyDescent="0.25">
      <c r="F33" s="15"/>
      <c r="G33" s="15"/>
      <c r="H33" s="15"/>
      <c r="I33" s="15"/>
      <c r="J33" s="15"/>
      <c r="K33" s="15"/>
    </row>
    <row r="59" ht="22.5" customHeight="1" x14ac:dyDescent="0.25"/>
  </sheetData>
  <autoFilter ref="A14:L14"/>
  <mergeCells count="12">
    <mergeCell ref="G32:J32"/>
    <mergeCell ref="A1:L1"/>
    <mergeCell ref="A3:L3"/>
    <mergeCell ref="I5:L5"/>
    <mergeCell ref="I6:L6"/>
    <mergeCell ref="I7:L7"/>
    <mergeCell ref="I8:L8"/>
    <mergeCell ref="D11:E11"/>
    <mergeCell ref="F11:G11"/>
    <mergeCell ref="D12:E12"/>
    <mergeCell ref="F12:G12"/>
    <mergeCell ref="G30:J30"/>
  </mergeCells>
  <pageMargins left="0.7" right="0.7" top="0.75" bottom="0.75" header="0.3" footer="0.3"/>
  <pageSetup paperSize="9" scale="51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Правила!$C$9:$C$11</xm:f>
          </x14:formula1>
          <xm:sqref>L15:L24</xm:sqref>
        </x14:dataValidation>
        <x14:dataValidation type="list" allowBlank="1" showInputMessage="1" showErrorMessage="1">
          <x14:formula1>
            <xm:f>Правила!$B$8:$B$49</xm:f>
          </x14:formula1>
          <xm:sqref>A3</xm:sqref>
        </x14:dataValidation>
        <x14:dataValidation type="list" allowBlank="1" showInputMessage="1" showErrorMessage="1">
          <x14:formula1>
            <xm:f>Правила!$A$9:$A$16</xm:f>
          </x14:formula1>
          <xm:sqref>I7:L7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2"/>
  <sheetViews>
    <sheetView view="pageBreakPreview" topLeftCell="A7" zoomScale="78" zoomScaleNormal="40" zoomScaleSheetLayoutView="78" workbookViewId="0">
      <selection activeCell="N24" sqref="N24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28" t="s">
        <v>28</v>
      </c>
      <c r="J5" s="28"/>
      <c r="K5" s="28"/>
      <c r="L5" s="28"/>
    </row>
    <row r="6" spans="1:26" x14ac:dyDescent="0.25">
      <c r="D6" s="4"/>
      <c r="E6" s="4"/>
      <c r="F6" s="4"/>
      <c r="G6" s="4"/>
      <c r="H6" s="4"/>
      <c r="I6" s="29" t="s">
        <v>7</v>
      </c>
      <c r="J6" s="29"/>
      <c r="K6" s="29"/>
      <c r="L6" s="29"/>
    </row>
    <row r="7" spans="1:26" ht="15.75" x14ac:dyDescent="0.25">
      <c r="D7" s="4"/>
      <c r="E7" s="4"/>
      <c r="F7" s="4"/>
      <c r="G7" s="4"/>
      <c r="H7" s="4"/>
      <c r="I7" s="28">
        <v>10</v>
      </c>
      <c r="J7" s="28"/>
      <c r="K7" s="28"/>
      <c r="L7" s="28"/>
    </row>
    <row r="8" spans="1:26" x14ac:dyDescent="0.25">
      <c r="D8" s="4"/>
      <c r="E8" s="4"/>
      <c r="F8" s="4"/>
      <c r="G8" s="4"/>
      <c r="H8" s="4"/>
      <c r="I8" s="29" t="s">
        <v>8</v>
      </c>
      <c r="J8" s="29"/>
      <c r="K8" s="29"/>
      <c r="L8" s="29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0" t="s">
        <v>9</v>
      </c>
      <c r="E11" s="30"/>
      <c r="F11" s="31">
        <v>45565</v>
      </c>
      <c r="G11" s="31"/>
      <c r="H11" s="21"/>
      <c r="I11" s="6"/>
      <c r="J11" s="4"/>
      <c r="K11" s="4"/>
      <c r="L11" s="4"/>
    </row>
    <row r="12" spans="1:26" ht="15.75" x14ac:dyDescent="0.25">
      <c r="D12" s="30" t="s">
        <v>15</v>
      </c>
      <c r="E12" s="30"/>
      <c r="F12" s="24">
        <v>100</v>
      </c>
      <c r="G12" s="24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>$I$5</f>
        <v>экономика</v>
      </c>
      <c r="B15" s="7">
        <v>14</v>
      </c>
      <c r="C15" s="13">
        <f>ROW(B15)-14</f>
        <v>1</v>
      </c>
      <c r="D15" s="23" t="s">
        <v>31</v>
      </c>
      <c r="E15" s="23" t="s">
        <v>195</v>
      </c>
      <c r="F15" s="23" t="s">
        <v>155</v>
      </c>
      <c r="G15" s="23" t="s">
        <v>116</v>
      </c>
      <c r="H15" s="23">
        <f>$I$7</f>
        <v>10</v>
      </c>
      <c r="I15" s="1" t="s">
        <v>194</v>
      </c>
      <c r="J15" s="23">
        <v>30</v>
      </c>
      <c r="K15" s="20">
        <f>J15/$F$12</f>
        <v>0.3</v>
      </c>
      <c r="L15" s="23" t="s">
        <v>27</v>
      </c>
    </row>
    <row r="16" spans="1:26" ht="28.5" x14ac:dyDescent="0.25">
      <c r="A16" s="7" t="str">
        <f>$I$5</f>
        <v>экономика</v>
      </c>
      <c r="B16" s="7">
        <v>14</v>
      </c>
      <c r="C16" s="13">
        <f>ROW(B16)-14</f>
        <v>2</v>
      </c>
      <c r="D16" s="23" t="s">
        <v>30</v>
      </c>
      <c r="E16" s="23" t="s">
        <v>193</v>
      </c>
      <c r="F16" s="23" t="s">
        <v>83</v>
      </c>
      <c r="G16" s="23" t="s">
        <v>60</v>
      </c>
      <c r="H16" s="23">
        <f>$I$7</f>
        <v>10</v>
      </c>
      <c r="I16" s="23" t="s">
        <v>191</v>
      </c>
      <c r="J16" s="23">
        <v>16</v>
      </c>
      <c r="K16" s="20">
        <f>J16/$F$12</f>
        <v>0.16</v>
      </c>
      <c r="L16" s="23" t="s">
        <v>27</v>
      </c>
    </row>
    <row r="17" spans="1:12" ht="28.5" x14ac:dyDescent="0.25">
      <c r="A17" s="7" t="str">
        <f>$I$5</f>
        <v>экономика</v>
      </c>
      <c r="B17" s="7">
        <v>14</v>
      </c>
      <c r="C17" s="13">
        <f>ROW(B17)-14</f>
        <v>3</v>
      </c>
      <c r="D17" s="23" t="s">
        <v>29</v>
      </c>
      <c r="E17" s="23" t="s">
        <v>192</v>
      </c>
      <c r="F17" s="23" t="s">
        <v>52</v>
      </c>
      <c r="G17" s="23" t="s">
        <v>60</v>
      </c>
      <c r="H17" s="23">
        <f>$I$7</f>
        <v>10</v>
      </c>
      <c r="I17" s="23" t="s">
        <v>191</v>
      </c>
      <c r="J17" s="23">
        <v>15</v>
      </c>
      <c r="K17" s="20">
        <f>J17/$F$12</f>
        <v>0.15</v>
      </c>
      <c r="L17" s="23" t="s">
        <v>27</v>
      </c>
    </row>
    <row r="21" spans="1:12" ht="15.75" x14ac:dyDescent="0.25">
      <c r="D21" s="2"/>
      <c r="E21" s="2"/>
      <c r="F21" s="14"/>
      <c r="G21" s="14"/>
      <c r="H21" s="14"/>
      <c r="I21" s="6"/>
      <c r="J21" s="4"/>
      <c r="K21" s="4"/>
      <c r="L21" s="9"/>
    </row>
    <row r="22" spans="1:12" ht="15.75" x14ac:dyDescent="0.25">
      <c r="D22" s="8" t="s">
        <v>11</v>
      </c>
      <c r="F22" s="5"/>
      <c r="G22" s="11"/>
      <c r="H22" s="11" t="s">
        <v>68</v>
      </c>
      <c r="I22" s="12"/>
      <c r="J22" s="11"/>
      <c r="K22" s="5"/>
      <c r="L22" s="10"/>
    </row>
    <row r="23" spans="1:12" x14ac:dyDescent="0.25">
      <c r="D23" s="4"/>
      <c r="E23" s="4"/>
      <c r="F23" s="19" t="s">
        <v>13</v>
      </c>
      <c r="G23" s="25" t="s">
        <v>10</v>
      </c>
      <c r="H23" s="25"/>
      <c r="I23" s="25"/>
      <c r="J23" s="25"/>
      <c r="K23" s="15"/>
      <c r="L23" s="4"/>
    </row>
    <row r="24" spans="1:12" ht="15.75" x14ac:dyDescent="0.25">
      <c r="D24" s="8" t="s">
        <v>12</v>
      </c>
      <c r="F24" s="5"/>
      <c r="G24" s="11"/>
      <c r="H24" s="11" t="s">
        <v>209</v>
      </c>
      <c r="I24" s="12"/>
      <c r="J24" s="11"/>
      <c r="K24" s="5"/>
      <c r="L24" s="10"/>
    </row>
    <row r="25" spans="1:12" x14ac:dyDescent="0.25">
      <c r="F25" s="19" t="s">
        <v>13</v>
      </c>
      <c r="G25" s="25" t="s">
        <v>10</v>
      </c>
      <c r="H25" s="25"/>
      <c r="I25" s="25"/>
      <c r="J25" s="25"/>
      <c r="K25" s="15"/>
    </row>
    <row r="26" spans="1:12" x14ac:dyDescent="0.25">
      <c r="F26" s="15"/>
      <c r="G26" s="15"/>
      <c r="H26" s="15"/>
      <c r="I26" s="15"/>
      <c r="J26" s="15"/>
      <c r="K26" s="15"/>
    </row>
    <row r="52" ht="22.5" customHeight="1" x14ac:dyDescent="0.25"/>
  </sheetData>
  <autoFilter ref="A14:L14"/>
  <mergeCells count="12">
    <mergeCell ref="F12:G12"/>
    <mergeCell ref="G23:J23"/>
    <mergeCell ref="G25:J25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A1:Z53"/>
  <sheetViews>
    <sheetView view="pageBreakPreview" topLeftCell="A10" zoomScale="110" zoomScaleNormal="40" zoomScaleSheetLayoutView="110" workbookViewId="0">
      <selection activeCell="N22" sqref="N22"/>
    </sheetView>
  </sheetViews>
  <sheetFormatPr defaultRowHeight="15" x14ac:dyDescent="0.25"/>
  <cols>
    <col min="1" max="1" width="9.5703125" bestFit="1" customWidth="1"/>
    <col min="2" max="2" width="9.140625" customWidth="1"/>
    <col min="3" max="3" width="4.42578125" bestFit="1" customWidth="1"/>
    <col min="4" max="7" width="16.7109375" customWidth="1"/>
    <col min="8" max="8" width="16.5703125" customWidth="1"/>
    <col min="9" max="9" width="14.140625" style="1" customWidth="1"/>
    <col min="10" max="10" width="18.140625" customWidth="1"/>
    <col min="11" max="11" width="6.140625" customWidth="1"/>
    <col min="12" max="12" width="15" customWidth="1"/>
  </cols>
  <sheetData>
    <row r="1" spans="1:26" ht="15.75" x14ac:dyDescent="0.25">
      <c r="A1" s="26" t="s">
        <v>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5.75" x14ac:dyDescent="0.25">
      <c r="D2" s="17"/>
      <c r="E2" s="17"/>
      <c r="F2" s="17"/>
      <c r="G2" s="17"/>
      <c r="H2" s="17"/>
      <c r="I2" s="17"/>
      <c r="J2" s="17"/>
      <c r="K2" s="17"/>
      <c r="L2" s="17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x14ac:dyDescent="0.25">
      <c r="A3" s="27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5" spans="1:26" ht="15.75" x14ac:dyDescent="0.25">
      <c r="D5" s="8" t="s">
        <v>14</v>
      </c>
      <c r="E5" s="8"/>
      <c r="F5" s="8"/>
      <c r="G5" s="8"/>
      <c r="H5" s="18"/>
      <c r="I5" s="28" t="s">
        <v>28</v>
      </c>
      <c r="J5" s="28"/>
      <c r="K5" s="28"/>
      <c r="L5" s="28"/>
    </row>
    <row r="6" spans="1:26" x14ac:dyDescent="0.25">
      <c r="D6" s="4"/>
      <c r="E6" s="4"/>
      <c r="F6" s="4"/>
      <c r="G6" s="4"/>
      <c r="H6" s="4"/>
      <c r="I6" s="29" t="s">
        <v>7</v>
      </c>
      <c r="J6" s="29"/>
      <c r="K6" s="29"/>
      <c r="L6" s="29"/>
    </row>
    <row r="7" spans="1:26" ht="15.75" x14ac:dyDescent="0.25">
      <c r="D7" s="4"/>
      <c r="E7" s="4"/>
      <c r="F7" s="4"/>
      <c r="G7" s="4"/>
      <c r="H7" s="4"/>
      <c r="I7" s="28">
        <v>11</v>
      </c>
      <c r="J7" s="28"/>
      <c r="K7" s="28"/>
      <c r="L7" s="28"/>
    </row>
    <row r="8" spans="1:26" x14ac:dyDescent="0.25">
      <c r="D8" s="4"/>
      <c r="E8" s="4"/>
      <c r="F8" s="4"/>
      <c r="G8" s="4"/>
      <c r="H8" s="4"/>
      <c r="I8" s="29" t="s">
        <v>8</v>
      </c>
      <c r="J8" s="29"/>
      <c r="K8" s="29"/>
      <c r="L8" s="29"/>
    </row>
    <row r="10" spans="1:26" x14ac:dyDescent="0.25">
      <c r="D10" s="4"/>
      <c r="E10" s="4"/>
      <c r="F10" s="4"/>
      <c r="G10" s="4"/>
      <c r="H10" s="4"/>
      <c r="I10" s="6"/>
      <c r="J10" s="4"/>
      <c r="K10" s="4"/>
      <c r="L10" s="4"/>
    </row>
    <row r="11" spans="1:26" ht="15.75" x14ac:dyDescent="0.25">
      <c r="D11" s="30" t="s">
        <v>9</v>
      </c>
      <c r="E11" s="30"/>
      <c r="F11" s="31">
        <v>45565</v>
      </c>
      <c r="G11" s="31"/>
      <c r="H11" s="21"/>
      <c r="I11" s="6"/>
      <c r="J11" s="4"/>
      <c r="K11" s="4"/>
      <c r="L11" s="4"/>
    </row>
    <row r="12" spans="1:26" ht="15.75" x14ac:dyDescent="0.25">
      <c r="D12" s="30" t="s">
        <v>15</v>
      </c>
      <c r="E12" s="30"/>
      <c r="F12" s="24">
        <v>100</v>
      </c>
      <c r="G12" s="24"/>
      <c r="H12" s="22"/>
      <c r="J12" s="16"/>
      <c r="K12" s="16"/>
      <c r="L12" s="16"/>
    </row>
    <row r="13" spans="1:26" x14ac:dyDescent="0.25">
      <c r="D13" s="4"/>
      <c r="E13" s="4"/>
      <c r="F13" s="4"/>
      <c r="G13" s="4"/>
      <c r="H13" s="4"/>
      <c r="I13" s="6"/>
      <c r="J13" s="4"/>
      <c r="K13" s="4"/>
      <c r="L13" s="4"/>
    </row>
    <row r="14" spans="1:26" ht="42.75" x14ac:dyDescent="0.25">
      <c r="A14" s="7" t="s">
        <v>16</v>
      </c>
      <c r="B14" s="7" t="s">
        <v>24</v>
      </c>
      <c r="C14" s="7" t="s">
        <v>17</v>
      </c>
      <c r="D14" s="7" t="s">
        <v>0</v>
      </c>
      <c r="E14" s="7" t="s">
        <v>2</v>
      </c>
      <c r="F14" s="7" t="s">
        <v>3</v>
      </c>
      <c r="G14" s="7" t="s">
        <v>4</v>
      </c>
      <c r="H14" s="7" t="s">
        <v>21</v>
      </c>
      <c r="I14" s="7" t="s">
        <v>19</v>
      </c>
      <c r="J14" s="7" t="s">
        <v>1</v>
      </c>
      <c r="K14" s="7" t="s">
        <v>18</v>
      </c>
      <c r="L14" s="7" t="s">
        <v>5</v>
      </c>
    </row>
    <row r="15" spans="1:26" ht="28.5" x14ac:dyDescent="0.25">
      <c r="A15" s="7" t="str">
        <f>$I$5</f>
        <v>экономика</v>
      </c>
      <c r="B15" s="7">
        <v>14</v>
      </c>
      <c r="C15" s="13">
        <f>ROW(B15)-14</f>
        <v>1</v>
      </c>
      <c r="D15" s="23" t="s">
        <v>32</v>
      </c>
      <c r="E15" s="23" t="s">
        <v>208</v>
      </c>
      <c r="F15" s="23" t="s">
        <v>207</v>
      </c>
      <c r="G15" s="23" t="s">
        <v>206</v>
      </c>
      <c r="H15" s="23">
        <f>$I$7</f>
        <v>11</v>
      </c>
      <c r="I15" s="1" t="s">
        <v>205</v>
      </c>
      <c r="J15" s="23">
        <v>31</v>
      </c>
      <c r="K15" s="20">
        <f>J15/$F$12</f>
        <v>0.31</v>
      </c>
      <c r="L15" s="23" t="s">
        <v>27</v>
      </c>
    </row>
    <row r="16" spans="1:26" ht="28.5" x14ac:dyDescent="0.25">
      <c r="A16" s="7" t="str">
        <f>$I$5</f>
        <v>экономика</v>
      </c>
      <c r="B16" s="7">
        <v>14</v>
      </c>
      <c r="C16" s="13">
        <f>ROW(B16)-14</f>
        <v>2</v>
      </c>
      <c r="D16" s="23" t="s">
        <v>34</v>
      </c>
      <c r="E16" s="23" t="s">
        <v>204</v>
      </c>
      <c r="F16" s="23" t="s">
        <v>203</v>
      </c>
      <c r="G16" s="23" t="s">
        <v>202</v>
      </c>
      <c r="H16" s="23">
        <f>$I$7</f>
        <v>11</v>
      </c>
      <c r="I16" s="23" t="s">
        <v>196</v>
      </c>
      <c r="J16" s="23">
        <v>19</v>
      </c>
      <c r="K16" s="20">
        <f>J16/$F$12</f>
        <v>0.19</v>
      </c>
      <c r="L16" s="23" t="s">
        <v>27</v>
      </c>
    </row>
    <row r="17" spans="1:12" ht="28.5" x14ac:dyDescent="0.25">
      <c r="A17" s="7" t="str">
        <f>$I$5</f>
        <v>экономика</v>
      </c>
      <c r="B17" s="7">
        <v>14</v>
      </c>
      <c r="C17" s="13">
        <f>ROW(B17)-14</f>
        <v>3</v>
      </c>
      <c r="D17" s="23" t="s">
        <v>35</v>
      </c>
      <c r="E17" s="23" t="s">
        <v>201</v>
      </c>
      <c r="F17" s="23" t="s">
        <v>200</v>
      </c>
      <c r="G17" s="23" t="s">
        <v>50</v>
      </c>
      <c r="H17" s="23">
        <f>$I$7</f>
        <v>11</v>
      </c>
      <c r="I17" s="23" t="s">
        <v>196</v>
      </c>
      <c r="J17" s="23">
        <v>16</v>
      </c>
      <c r="K17" s="20">
        <f>J17/$F$12</f>
        <v>0.16</v>
      </c>
      <c r="L17" s="23" t="s">
        <v>27</v>
      </c>
    </row>
    <row r="18" spans="1:12" ht="28.5" x14ac:dyDescent="0.25">
      <c r="A18" s="7" t="str">
        <f>$I$5</f>
        <v>экономика</v>
      </c>
      <c r="B18" s="7">
        <v>14</v>
      </c>
      <c r="C18" s="13">
        <f>ROW(B18)-14</f>
        <v>4</v>
      </c>
      <c r="D18" s="23" t="s">
        <v>33</v>
      </c>
      <c r="E18" s="23" t="s">
        <v>199</v>
      </c>
      <c r="F18" s="23" t="s">
        <v>198</v>
      </c>
      <c r="G18" s="23" t="s">
        <v>197</v>
      </c>
      <c r="H18" s="23">
        <f>$I$7</f>
        <v>11</v>
      </c>
      <c r="I18" s="23" t="s">
        <v>196</v>
      </c>
      <c r="J18" s="23">
        <v>11</v>
      </c>
      <c r="K18" s="20">
        <f>J18/$F$12</f>
        <v>0.11</v>
      </c>
      <c r="L18" s="23" t="s">
        <v>27</v>
      </c>
    </row>
    <row r="22" spans="1:12" ht="15.75" x14ac:dyDescent="0.25">
      <c r="D22" s="2"/>
      <c r="E22" s="2"/>
      <c r="F22" s="14"/>
      <c r="G22" s="14"/>
      <c r="H22" s="14"/>
      <c r="I22" s="6"/>
      <c r="J22" s="4"/>
      <c r="K22" s="4"/>
      <c r="L22" s="9"/>
    </row>
    <row r="23" spans="1:12" ht="15.75" x14ac:dyDescent="0.25">
      <c r="D23" s="8" t="s">
        <v>11</v>
      </c>
      <c r="F23" s="5"/>
      <c r="G23" s="11"/>
      <c r="H23" s="11" t="s">
        <v>68</v>
      </c>
      <c r="I23" s="12"/>
      <c r="J23" s="11"/>
      <c r="K23" s="5"/>
      <c r="L23" s="10"/>
    </row>
    <row r="24" spans="1:12" x14ac:dyDescent="0.25">
      <c r="D24" s="4"/>
      <c r="E24" s="4"/>
      <c r="F24" s="19" t="s">
        <v>13</v>
      </c>
      <c r="G24" s="25" t="s">
        <v>10</v>
      </c>
      <c r="H24" s="25"/>
      <c r="I24" s="25"/>
      <c r="J24" s="25"/>
      <c r="K24" s="15"/>
      <c r="L24" s="4"/>
    </row>
    <row r="25" spans="1:12" ht="15.75" x14ac:dyDescent="0.25">
      <c r="D25" s="8" t="s">
        <v>12</v>
      </c>
      <c r="F25" s="5"/>
      <c r="G25" s="11"/>
      <c r="H25" s="11" t="s">
        <v>209</v>
      </c>
      <c r="I25" s="12"/>
      <c r="J25" s="11"/>
      <c r="K25" s="5"/>
      <c r="L25" s="10"/>
    </row>
    <row r="26" spans="1:12" x14ac:dyDescent="0.25">
      <c r="F26" s="19" t="s">
        <v>13</v>
      </c>
      <c r="G26" s="25" t="s">
        <v>10</v>
      </c>
      <c r="H26" s="25"/>
      <c r="I26" s="25"/>
      <c r="J26" s="25"/>
      <c r="K26" s="15"/>
    </row>
    <row r="27" spans="1:12" x14ac:dyDescent="0.25">
      <c r="F27" s="15"/>
      <c r="G27" s="15"/>
      <c r="H27" s="15"/>
      <c r="I27" s="15"/>
      <c r="J27" s="15"/>
      <c r="K27" s="15"/>
    </row>
    <row r="53" ht="22.5" customHeight="1" x14ac:dyDescent="0.25"/>
  </sheetData>
  <autoFilter ref="A14:L14"/>
  <mergeCells count="12">
    <mergeCell ref="F12:G12"/>
    <mergeCell ref="G24:J24"/>
    <mergeCell ref="G26:J26"/>
    <mergeCell ref="A1:L1"/>
    <mergeCell ref="A3:L3"/>
    <mergeCell ref="I5:L5"/>
    <mergeCell ref="I6:L6"/>
    <mergeCell ref="I7:L7"/>
    <mergeCell ref="I8:L8"/>
    <mergeCell ref="D11:E11"/>
    <mergeCell ref="F11:G11"/>
    <mergeCell ref="D12:E12"/>
  </mergeCells>
  <pageMargins left="0.7" right="0.7" top="0.75" bottom="0.75" header="0.3" footer="0.3"/>
  <pageSetup paperSize="9" scale="51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5</vt:i4>
      </vt:variant>
    </vt:vector>
  </HeadingPairs>
  <TitlesOfParts>
    <vt:vector size="11" baseType="lpstr">
      <vt:lpstr>Правила</vt:lpstr>
      <vt:lpstr>6</vt:lpstr>
      <vt:lpstr>8</vt:lpstr>
      <vt:lpstr>9</vt:lpstr>
      <vt:lpstr>10</vt:lpstr>
      <vt:lpstr>11</vt:lpstr>
      <vt:lpstr>'10'!Область_печати</vt:lpstr>
      <vt:lpstr>'11'!Область_печати</vt:lpstr>
      <vt:lpstr>'6'!Область_печати</vt:lpstr>
      <vt:lpstr>'8'!Область_печати</vt:lpstr>
      <vt:lpstr>'9'!Область_печати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Голубева Ирина Николаевна</dc:creator>
  <cp:lastModifiedBy>User</cp:lastModifiedBy>
  <cp:lastPrinted>2024-10-16T04:29:32Z</cp:lastPrinted>
  <dcterms:created xsi:type="dcterms:W3CDTF">2023-09-08T05:39:27Z</dcterms:created>
  <dcterms:modified xsi:type="dcterms:W3CDTF">2024-10-16T04:29:35Z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2056024868</vt:i4>
  </property>
  <property fmtid="{D5CDD505-2E9C-101B-9397-08002B2CF9AE}" pid="3" name="_NewReviewCycle">
    <vt:lpwstr/>
  </property>
  <property fmtid="{D5CDD505-2E9C-101B-9397-08002B2CF9AE}" pid="4" name="_EmailSubject">
    <vt:lpwstr>ЗАДАНИЯ ШЭ ВСОШ ПО Экономике для проведения 30.09.2024</vt:lpwstr>
  </property>
  <property fmtid="{D5CDD505-2E9C-101B-9397-08002B2CF9AE}" pid="5" name="_AuthorEmail">
    <vt:lpwstr>teplyakova.iv@cherepovetscity.ru</vt:lpwstr>
  </property>
  <property fmtid="{D5CDD505-2E9C-101B-9397-08002B2CF9AE}" pid="6" name="_AuthorEmailDisplayName">
    <vt:lpwstr>Теплякова Ирина Валерьевна</vt:lpwstr>
  </property>
  <property fmtid="{D5CDD505-2E9C-101B-9397-08002B2CF9AE}" pid="7" name="_PreviousAdHocReviewCycleID">
    <vt:i4>1097805546</vt:i4>
  </property>
  <property fmtid="{D5CDD505-2E9C-101B-9397-08002B2CF9AE}" pid="8" name="_ReviewingToolsShownOnce">
    <vt:lpwstr/>
  </property>
</Properties>
</file>