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735" windowWidth="20115" windowHeight="13875" activeTab="1"/>
  </bookViews>
  <sheets>
    <sheet name="Правила" sheetId="13" r:id="rId1"/>
    <sheet name="6" sheetId="24" r:id="rId2"/>
    <sheet name="8" sheetId="23" r:id="rId3"/>
    <sheet name="9" sheetId="15" r:id="rId4"/>
    <sheet name="10" sheetId="25" r:id="rId5"/>
    <sheet name="11" sheetId="26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'6'!$A$14:$L$14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'10'!$A$1:$L$26</definedName>
    <definedName name="_xlnm.Print_Area" localSheetId="5">'11'!$A$1:$L$27</definedName>
    <definedName name="_xlnm.Print_Area" localSheetId="1">'6'!$A$1:$L$43</definedName>
    <definedName name="_xlnm.Print_Area" localSheetId="2">'8'!A1:L323</definedName>
    <definedName name="_xlnm.Print_Area" localSheetId="3">'9'!$A$1:$L$33</definedName>
  </definedNames>
  <calcPr calcId="144525" calcOnSave="0"/>
</workbook>
</file>

<file path=xl/calcChain.xml><?xml version="1.0" encoding="utf-8"?>
<calcChain xmlns="http://schemas.openxmlformats.org/spreadsheetml/2006/main">
  <c r="A16" i="15" l="1"/>
  <c r="A15" i="26" l="1"/>
  <c r="C15" i="26"/>
  <c r="H15" i="26"/>
  <c r="K15" i="26"/>
  <c r="A16" i="26"/>
  <c r="C16" i="26"/>
  <c r="H16" i="26"/>
  <c r="K16" i="26"/>
  <c r="A17" i="26"/>
  <c r="C17" i="26"/>
  <c r="H17" i="26"/>
  <c r="K17" i="26"/>
  <c r="A18" i="26"/>
  <c r="C18" i="26"/>
  <c r="H18" i="26"/>
  <c r="K18" i="26"/>
  <c r="A15" i="25"/>
  <c r="C15" i="25"/>
  <c r="H15" i="25"/>
  <c r="K15" i="25"/>
  <c r="A16" i="25"/>
  <c r="C16" i="25"/>
  <c r="H16" i="25"/>
  <c r="K16" i="25"/>
  <c r="A17" i="25"/>
  <c r="C17" i="25"/>
  <c r="H17" i="25"/>
  <c r="K17" i="25"/>
  <c r="A15" i="24" l="1"/>
  <c r="C15" i="24"/>
  <c r="H15" i="24"/>
  <c r="K15" i="24"/>
  <c r="A16" i="24"/>
  <c r="C16" i="24"/>
  <c r="H16" i="24"/>
  <c r="K16" i="24"/>
  <c r="A17" i="24"/>
  <c r="C17" i="24"/>
  <c r="H17" i="24"/>
  <c r="K17" i="24"/>
  <c r="A18" i="24"/>
  <c r="C18" i="24"/>
  <c r="H18" i="24"/>
  <c r="K18" i="24"/>
  <c r="A19" i="24"/>
  <c r="C19" i="24"/>
  <c r="H19" i="24"/>
  <c r="K19" i="24"/>
  <c r="A20" i="24"/>
  <c r="C20" i="24"/>
  <c r="H20" i="24"/>
  <c r="K20" i="24"/>
  <c r="A21" i="24"/>
  <c r="C21" i="24"/>
  <c r="H21" i="24"/>
  <c r="K21" i="24"/>
  <c r="A22" i="24"/>
  <c r="C22" i="24"/>
  <c r="H22" i="24"/>
  <c r="K22" i="24"/>
  <c r="A23" i="24"/>
  <c r="C23" i="24"/>
  <c r="H23" i="24"/>
  <c r="K23" i="24"/>
  <c r="A24" i="24"/>
  <c r="C24" i="24"/>
  <c r="H24" i="24"/>
  <c r="K24" i="24"/>
  <c r="A25" i="24"/>
  <c r="C25" i="24"/>
  <c r="H25" i="24"/>
  <c r="K25" i="24"/>
  <c r="A26" i="24"/>
  <c r="C26" i="24"/>
  <c r="H26" i="24"/>
  <c r="K26" i="24"/>
  <c r="A27" i="24"/>
  <c r="C27" i="24"/>
  <c r="H27" i="24"/>
  <c r="K27" i="24"/>
  <c r="A28" i="24"/>
  <c r="C28" i="24"/>
  <c r="H28" i="24"/>
  <c r="K28" i="24"/>
  <c r="A29" i="24"/>
  <c r="C29" i="24"/>
  <c r="H29" i="24"/>
  <c r="K29" i="24"/>
  <c r="A30" i="24"/>
  <c r="C30" i="24"/>
  <c r="H30" i="24"/>
  <c r="K30" i="24"/>
  <c r="A31" i="24"/>
  <c r="C31" i="24"/>
  <c r="H31" i="24"/>
  <c r="K31" i="24"/>
  <c r="A32" i="24"/>
  <c r="C32" i="24"/>
  <c r="H32" i="24"/>
  <c r="K32" i="24"/>
  <c r="A33" i="24"/>
  <c r="C33" i="24"/>
  <c r="H33" i="24"/>
  <c r="K33" i="24"/>
  <c r="A34" i="24"/>
  <c r="C34" i="24"/>
  <c r="H34" i="24"/>
  <c r="K34" i="24"/>
  <c r="A15" i="23" l="1"/>
  <c r="C15" i="23"/>
  <c r="H15" i="23"/>
  <c r="K15" i="23"/>
  <c r="A16" i="23"/>
  <c r="C16" i="23"/>
  <c r="H16" i="23"/>
  <c r="K16" i="23"/>
  <c r="A17" i="23"/>
  <c r="C17" i="23"/>
  <c r="H17" i="23"/>
  <c r="K17" i="23"/>
  <c r="A18" i="23"/>
  <c r="C18" i="23"/>
  <c r="H18" i="23"/>
  <c r="K18" i="23"/>
  <c r="A19" i="23"/>
  <c r="C19" i="23"/>
  <c r="H19" i="23"/>
  <c r="K19" i="23"/>
  <c r="A20" i="23"/>
  <c r="C20" i="23"/>
  <c r="H20" i="23"/>
  <c r="K20" i="23"/>
  <c r="A21" i="23"/>
  <c r="C21" i="23"/>
  <c r="H21" i="23"/>
  <c r="K21" i="23"/>
  <c r="A22" i="23"/>
  <c r="C22" i="23"/>
  <c r="H22" i="23"/>
  <c r="K22" i="23"/>
  <c r="A23" i="23"/>
  <c r="C23" i="23"/>
  <c r="H23" i="23"/>
  <c r="K23" i="23"/>
  <c r="A24" i="23"/>
  <c r="C24" i="23"/>
  <c r="H24" i="23"/>
  <c r="K24" i="23"/>
  <c r="A25" i="23"/>
  <c r="C25" i="23"/>
  <c r="H25" i="23"/>
  <c r="K25" i="23"/>
  <c r="K24" i="15" l="1"/>
  <c r="C24" i="15"/>
  <c r="A24" i="15"/>
  <c r="K23" i="15"/>
  <c r="C23" i="15"/>
  <c r="A23" i="15"/>
  <c r="K22" i="15"/>
  <c r="C22" i="15"/>
  <c r="A22" i="15"/>
  <c r="K21" i="15"/>
  <c r="C21" i="15"/>
  <c r="A21" i="15"/>
  <c r="K20" i="15"/>
  <c r="C20" i="15"/>
  <c r="A20" i="15"/>
  <c r="K19" i="15"/>
  <c r="C19" i="15"/>
  <c r="A19" i="15"/>
  <c r="K18" i="15"/>
  <c r="C18" i="15"/>
  <c r="A18" i="15"/>
  <c r="K17" i="15"/>
  <c r="C17" i="15"/>
  <c r="A17" i="15"/>
  <c r="K15" i="15"/>
  <c r="C15" i="15"/>
  <c r="A15" i="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<sst xmlns="http://schemas.openxmlformats.org/spreadsheetml/2006/main" count="441" uniqueCount="213">
  <si>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</si>
  <si>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</si>
  <si>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</si>
  <si>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</si>
  <si>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</si>
  <si>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</si>
  <si>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</si>
  <si>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</si>
  <si>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</si>
  <si>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</si>
  <si>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</si>
  <si>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</si>
  <si>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</si>
  <si>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</si>
  <si>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</si>
  <si>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</si>
  <si>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</si>
  <si>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</si>
  <si>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</si>
  <si>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</si>
  <si>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</si>
  <si>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</si>
  <si>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</si>
  <si>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</si>
  <si>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</si>
  <si>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</si>
  <si>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</si>
  <si>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</si>
  <si>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экономика</t>
  </si>
  <si>
    <t>ЭКОН--10-1</t>
  </si>
  <si>
    <t>ЭКОН--10-2</t>
  </si>
  <si>
    <t>ЭКОН--10-4</t>
  </si>
  <si>
    <t>ЭКОН-11-1</t>
  </si>
  <si>
    <t>ЭКОН-11-2</t>
  </si>
  <si>
    <t>ЭКОН-11-3</t>
  </si>
  <si>
    <t>ЭКОН-11-4</t>
  </si>
  <si>
    <t>Яковлев</t>
  </si>
  <si>
    <t>Илья</t>
  </si>
  <si>
    <t>Сергеевич</t>
  </si>
  <si>
    <t>9Г</t>
  </si>
  <si>
    <t>Андреев</t>
  </si>
  <si>
    <t>Савелий</t>
  </si>
  <si>
    <t>Максимович</t>
  </si>
  <si>
    <t>9В</t>
  </si>
  <si>
    <t>Виноградова</t>
  </si>
  <si>
    <t>Мария</t>
  </si>
  <si>
    <t>Николаевна</t>
  </si>
  <si>
    <t>9А</t>
  </si>
  <si>
    <t>Максимова</t>
  </si>
  <si>
    <t>Ольга</t>
  </si>
  <si>
    <t>Андреевна</t>
  </si>
  <si>
    <t>Жернякова</t>
  </si>
  <si>
    <t>Дарья</t>
  </si>
  <si>
    <t>Валерьевна</t>
  </si>
  <si>
    <t>9И</t>
  </si>
  <si>
    <t>Вирронен</t>
  </si>
  <si>
    <t>Арина</t>
  </si>
  <si>
    <t>Максимовна</t>
  </si>
  <si>
    <t xml:space="preserve">Донина </t>
  </si>
  <si>
    <t>Елизавета</t>
  </si>
  <si>
    <t>Сергеевна</t>
  </si>
  <si>
    <t>Дианский</t>
  </si>
  <si>
    <t>Семен</t>
  </si>
  <si>
    <t>Дмитриевич</t>
  </si>
  <si>
    <t>Новиков</t>
  </si>
  <si>
    <t>Егор</t>
  </si>
  <si>
    <t>Евгеньевич</t>
  </si>
  <si>
    <t>9Д</t>
  </si>
  <si>
    <t>Карандашева В.А.</t>
  </si>
  <si>
    <t>Ракова В.А.</t>
  </si>
  <si>
    <t>Соловьев</t>
  </si>
  <si>
    <t>Лев</t>
  </si>
  <si>
    <t>Николаевич</t>
  </si>
  <si>
    <t>ЭКОН--9г-1</t>
  </si>
  <si>
    <t>ЭКОН--9в-7</t>
  </si>
  <si>
    <t>ЭКОН--9а-3</t>
  </si>
  <si>
    <t>ЭКОН--9а-4</t>
  </si>
  <si>
    <t>ЭКОН--9и-1</t>
  </si>
  <si>
    <t>ЭКОН--9а-5</t>
  </si>
  <si>
    <t>ЭКОН--9а-2</t>
  </si>
  <si>
    <t>ЭКОН--9а-6</t>
  </si>
  <si>
    <t>ЭКОН--9д-8</t>
  </si>
  <si>
    <t>8Г</t>
  </si>
  <si>
    <t>Анастасия</t>
  </si>
  <si>
    <t>Авдюнина</t>
  </si>
  <si>
    <t>ЭКОН-8Г-3</t>
  </si>
  <si>
    <t>Михайловна</t>
  </si>
  <si>
    <t>Улицкая</t>
  </si>
  <si>
    <t>ЭКОН-8Г-12</t>
  </si>
  <si>
    <t>Владимировна</t>
  </si>
  <si>
    <t>Джульета</t>
  </si>
  <si>
    <t>Мокрицына</t>
  </si>
  <si>
    <t>ЭКОН-8Г-2</t>
  </si>
  <si>
    <t>8Е</t>
  </si>
  <si>
    <t>Александрович</t>
  </si>
  <si>
    <t>Алексей</t>
  </si>
  <si>
    <t xml:space="preserve">Касьянов </t>
  </si>
  <si>
    <t>ЭКОН-8Е-6</t>
  </si>
  <si>
    <t>Михайлович</t>
  </si>
  <si>
    <t>Артем</t>
  </si>
  <si>
    <t>Калякин</t>
  </si>
  <si>
    <t>ЭКОН-8Е-8</t>
  </si>
  <si>
    <t>Валерия</t>
  </si>
  <si>
    <t>Осинина</t>
  </si>
  <si>
    <t>ЭКОН-8Е-7</t>
  </si>
  <si>
    <t>8А</t>
  </si>
  <si>
    <t>Георгий</t>
  </si>
  <si>
    <t>Исаков</t>
  </si>
  <si>
    <t>ЭКОН-8А-9</t>
  </si>
  <si>
    <t>Денисович</t>
  </si>
  <si>
    <t>Кирилл</t>
  </si>
  <si>
    <t>Новожилов</t>
  </si>
  <si>
    <t>ЭКОН-8А-10</t>
  </si>
  <si>
    <t>Юрий</t>
  </si>
  <si>
    <t>Мокан</t>
  </si>
  <si>
    <t>ЭКОН-8А-11</t>
  </si>
  <si>
    <t>Романович</t>
  </si>
  <si>
    <t>Павел</t>
  </si>
  <si>
    <t xml:space="preserve">Лукашов </t>
  </si>
  <si>
    <t>ЭКОН-8Г-1</t>
  </si>
  <si>
    <t>8Ж</t>
  </si>
  <si>
    <t>Платон</t>
  </si>
  <si>
    <t>Москович</t>
  </si>
  <si>
    <t>ЭКОН-8Ж-5</t>
  </si>
  <si>
    <t>6А</t>
  </si>
  <si>
    <t>Алексеевич</t>
  </si>
  <si>
    <t>Петр</t>
  </si>
  <si>
    <t>Павлов</t>
  </si>
  <si>
    <t>ЭКОН-6а-4</t>
  </si>
  <si>
    <t>Захар</t>
  </si>
  <si>
    <t>Султанов</t>
  </si>
  <si>
    <t>ЭКОН-6а-3</t>
  </si>
  <si>
    <t>Игоревич</t>
  </si>
  <si>
    <t>Мардаровский</t>
  </si>
  <si>
    <t>ЭКОН-6а-2</t>
  </si>
  <si>
    <t>6Е</t>
  </si>
  <si>
    <t>Михаил</t>
  </si>
  <si>
    <t>Кашапов</t>
  </si>
  <si>
    <t>ЭКОН-6е-8</t>
  </si>
  <si>
    <t>6З</t>
  </si>
  <si>
    <t>Александровна</t>
  </si>
  <si>
    <t>Татьяна</t>
  </si>
  <si>
    <t>Луканичева</t>
  </si>
  <si>
    <t>ЭКОН-6з-1</t>
  </si>
  <si>
    <t>Владимирович</t>
  </si>
  <si>
    <t>Даниил</t>
  </si>
  <si>
    <t>ЭКОН-6е-11</t>
  </si>
  <si>
    <t>Андрей</t>
  </si>
  <si>
    <t>Воробьев</t>
  </si>
  <si>
    <t>ЭКОН-6а-6</t>
  </si>
  <si>
    <t>Нанаф Кызы</t>
  </si>
  <si>
    <t>Хадия</t>
  </si>
  <si>
    <t>Кулиева</t>
  </si>
  <si>
    <t>ЭКОН-6е-10</t>
  </si>
  <si>
    <t>Иванович</t>
  </si>
  <si>
    <t>Дмитрий</t>
  </si>
  <si>
    <t>ЭКОН-6а-1</t>
  </si>
  <si>
    <t>Анатольевич</t>
  </si>
  <si>
    <t>Тимур</t>
  </si>
  <si>
    <t>Диханов</t>
  </si>
  <si>
    <t>ЭКОН-6е-5</t>
  </si>
  <si>
    <t>Алексеевна</t>
  </si>
  <si>
    <t>Купчик</t>
  </si>
  <si>
    <t>ЭКОН-6е-7</t>
  </si>
  <si>
    <t>Витальевич</t>
  </si>
  <si>
    <t>Ситников</t>
  </si>
  <si>
    <t>ЭКОН-6е-4</t>
  </si>
  <si>
    <t>Тарасов</t>
  </si>
  <si>
    <t>ЭКОН-6а-5</t>
  </si>
  <si>
    <t>Юрьевна</t>
  </si>
  <si>
    <t>Ульяна</t>
  </si>
  <si>
    <t>Львова</t>
  </si>
  <si>
    <t>ЭКОН-6е-3</t>
  </si>
  <si>
    <t>Алиса</t>
  </si>
  <si>
    <t>Вершинина</t>
  </si>
  <si>
    <t>ЭКОН-6е-1</t>
  </si>
  <si>
    <t>Максим</t>
  </si>
  <si>
    <t>Крутов</t>
  </si>
  <si>
    <t>ЭКОН-6е-2</t>
  </si>
  <si>
    <t>Снежана</t>
  </si>
  <si>
    <t>Дятчина</t>
  </si>
  <si>
    <t>Геннадьевич</t>
  </si>
  <si>
    <t>Христосенко</t>
  </si>
  <si>
    <t>ЭКОН-6е-9</t>
  </si>
  <si>
    <t>Роман</t>
  </si>
  <si>
    <t xml:space="preserve">Винокуров </t>
  </si>
  <si>
    <t>ЭКОН-6е-6</t>
  </si>
  <si>
    <t>6Ж</t>
  </si>
  <si>
    <t>Мирослава</t>
  </si>
  <si>
    <t>Черняева</t>
  </si>
  <si>
    <t>ЭКОН-6ж-1</t>
  </si>
  <si>
    <t>10Б</t>
  </si>
  <si>
    <t>Абрамова</t>
  </si>
  <si>
    <t>Калякина</t>
  </si>
  <si>
    <t>10В</t>
  </si>
  <si>
    <t>Глухарев</t>
  </si>
  <si>
    <t>11Б</t>
  </si>
  <si>
    <t>Андреевич</t>
  </si>
  <si>
    <t>Богдан</t>
  </si>
  <si>
    <t>Садиков</t>
  </si>
  <si>
    <t>Екатерина</t>
  </si>
  <si>
    <t>Сотникова</t>
  </si>
  <si>
    <t>Олеговна</t>
  </si>
  <si>
    <t>София</t>
  </si>
  <si>
    <t>Чугунова</t>
  </si>
  <si>
    <t>11А</t>
  </si>
  <si>
    <t>Юрьевич</t>
  </si>
  <si>
    <t>Матвей</t>
  </si>
  <si>
    <t>Бахвалов</t>
  </si>
  <si>
    <t>Иванов К.А.</t>
  </si>
  <si>
    <t>Нестерова А.В.</t>
  </si>
  <si>
    <t>Копылов Ф.В.</t>
  </si>
  <si>
    <t>ЭКОН--9Д-9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</si>
</sst>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9"/>
  <sheetViews>
    <sheetView tabSelected="1" view="pageBreakPreview" zoomScale="82" zoomScaleNormal="40" zoomScaleSheetLayoutView="82" workbookViewId="0">
      <selection activeCell="P35" sqref="P35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28" t="s">
        <v>28</v>
      </c>
      <c r="J5" s="28"/>
      <c r="K5" s="28"/>
      <c r="L5" s="28"/>
    </row>
    <row r="6" spans="1:26" x14ac:dyDescent="0.25">
      <c r="D6" s="4"/>
      <c r="E6" s="4"/>
      <c r="F6" s="4"/>
      <c r="G6" s="4"/>
      <c r="H6" s="4"/>
      <c r="I6" s="29" t="s">
        <v>7</v>
      </c>
      <c r="J6" s="29"/>
      <c r="K6" s="29"/>
      <c r="L6" s="29"/>
    </row>
    <row r="7" spans="1:26" ht="15.75" x14ac:dyDescent="0.25">
      <c r="D7" s="4"/>
      <c r="E7" s="4"/>
      <c r="F7" s="4"/>
      <c r="G7" s="4"/>
      <c r="H7" s="4"/>
      <c r="I7" s="28">
        <v>6</v>
      </c>
      <c r="J7" s="28"/>
      <c r="K7" s="28"/>
      <c r="L7" s="28"/>
    </row>
    <row r="8" spans="1:26" x14ac:dyDescent="0.25">
      <c r="D8" s="4"/>
      <c r="E8" s="4"/>
      <c r="F8" s="4"/>
      <c r="G8" s="4"/>
      <c r="H8" s="4"/>
      <c r="I8" s="29" t="s">
        <v>8</v>
      </c>
      <c r="J8" s="29"/>
      <c r="K8" s="29"/>
      <c r="L8" s="29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0" t="s">
        <v>9</v>
      </c>
      <c r="E11" s="30"/>
      <c r="F11" s="31">
        <v>45565</v>
      </c>
      <c r="G11" s="31"/>
      <c r="H11" s="21"/>
      <c r="I11" s="6"/>
      <c r="J11" s="4"/>
      <c r="K11" s="4"/>
      <c r="L11" s="4"/>
    </row>
    <row r="12" spans="1:26" ht="15.75" x14ac:dyDescent="0.25">
      <c r="D12" s="30" t="s">
        <v>15</v>
      </c>
      <c r="E12" s="30"/>
      <c r="F12" s="24">
        <v>100</v>
      </c>
      <c r="G12" s="24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7" t="str">
        <f t="shared" ref="A15:A34" si="0">$I$5</f>
        <v>экономика</v>
      </c>
      <c r="B15" s="7">
        <v>14</v>
      </c>
      <c r="C15" s="13">
        <f t="shared" ref="C15:C34" si="1">ROW(B15)-14</f>
        <v>1</v>
      </c>
      <c r="D15" s="23" t="s">
        <v>190</v>
      </c>
      <c r="E15" s="23" t="s">
        <v>189</v>
      </c>
      <c r="F15" s="23" t="s">
        <v>188</v>
      </c>
      <c r="G15" s="23" t="s">
        <v>86</v>
      </c>
      <c r="H15" s="23">
        <f t="shared" ref="H15:H34" si="2">$I$7</f>
        <v>6</v>
      </c>
      <c r="I15" s="1" t="s">
        <v>187</v>
      </c>
      <c r="J15" s="23">
        <v>30</v>
      </c>
      <c r="K15" s="20">
        <f t="shared" ref="K15:K34" si="3">J15/$F$12</f>
        <v>0.3</v>
      </c>
      <c r="L15" s="23" t="s">
        <v>27</v>
      </c>
    </row>
    <row r="16" spans="1:26" x14ac:dyDescent="0.25">
      <c r="A16" s="7" t="str">
        <f t="shared" si="0"/>
        <v>экономика</v>
      </c>
      <c r="B16" s="7">
        <v>14</v>
      </c>
      <c r="C16" s="13">
        <f t="shared" si="1"/>
        <v>2</v>
      </c>
      <c r="D16" s="23" t="s">
        <v>186</v>
      </c>
      <c r="E16" s="23" t="s">
        <v>185</v>
      </c>
      <c r="F16" s="23" t="s">
        <v>184</v>
      </c>
      <c r="G16" s="23" t="s">
        <v>132</v>
      </c>
      <c r="H16" s="23">
        <f t="shared" si="2"/>
        <v>6</v>
      </c>
      <c r="I16" s="23" t="s">
        <v>135</v>
      </c>
      <c r="J16" s="23">
        <v>28</v>
      </c>
      <c r="K16" s="20">
        <f t="shared" si="3"/>
        <v>0.28000000000000003</v>
      </c>
      <c r="L16" s="23" t="s">
        <v>27</v>
      </c>
    </row>
    <row r="17" spans="1:12" x14ac:dyDescent="0.25">
      <c r="A17" s="7" t="str">
        <f t="shared" si="0"/>
        <v>экономика</v>
      </c>
      <c r="B17" s="7">
        <v>14</v>
      </c>
      <c r="C17" s="13">
        <f t="shared" si="1"/>
        <v>3</v>
      </c>
      <c r="D17" s="23" t="s">
        <v>183</v>
      </c>
      <c r="E17" s="23" t="s">
        <v>182</v>
      </c>
      <c r="F17" s="23" t="s">
        <v>106</v>
      </c>
      <c r="G17" s="23" t="s">
        <v>181</v>
      </c>
      <c r="H17" s="23">
        <f t="shared" si="2"/>
        <v>6</v>
      </c>
      <c r="I17" s="23" t="s">
        <v>135</v>
      </c>
      <c r="J17" s="23">
        <v>24</v>
      </c>
      <c r="K17" s="20">
        <f t="shared" si="3"/>
        <v>0.24</v>
      </c>
      <c r="L17" s="23" t="s">
        <v>27</v>
      </c>
    </row>
    <row r="18" spans="1:12" x14ac:dyDescent="0.25">
      <c r="A18" s="7" t="str">
        <f t="shared" si="0"/>
        <v>экономика</v>
      </c>
      <c r="B18" s="7">
        <v>14</v>
      </c>
      <c r="C18" s="13">
        <f t="shared" si="1"/>
        <v>4</v>
      </c>
      <c r="D18" s="23" t="s">
        <v>128</v>
      </c>
      <c r="E18" s="23" t="s">
        <v>180</v>
      </c>
      <c r="F18" s="23" t="s">
        <v>179</v>
      </c>
      <c r="G18" s="23" t="s">
        <v>57</v>
      </c>
      <c r="H18" s="23">
        <f t="shared" si="2"/>
        <v>6</v>
      </c>
      <c r="I18" s="23" t="s">
        <v>124</v>
      </c>
      <c r="J18" s="23">
        <v>22</v>
      </c>
      <c r="K18" s="20">
        <f t="shared" si="3"/>
        <v>0.22</v>
      </c>
      <c r="L18" s="23" t="s">
        <v>27</v>
      </c>
    </row>
    <row r="19" spans="1:12" x14ac:dyDescent="0.25">
      <c r="A19" s="7" t="str">
        <f t="shared" si="0"/>
        <v>экономика</v>
      </c>
      <c r="B19" s="7">
        <v>14</v>
      </c>
      <c r="C19" s="13">
        <f t="shared" si="1"/>
        <v>5</v>
      </c>
      <c r="D19" s="23" t="s">
        <v>178</v>
      </c>
      <c r="E19" s="23" t="s">
        <v>177</v>
      </c>
      <c r="F19" s="23" t="s">
        <v>176</v>
      </c>
      <c r="G19" s="23" t="s">
        <v>144</v>
      </c>
      <c r="H19" s="23">
        <f t="shared" si="2"/>
        <v>6</v>
      </c>
      <c r="I19" s="23" t="s">
        <v>135</v>
      </c>
      <c r="J19" s="23">
        <v>22</v>
      </c>
      <c r="K19" s="20">
        <f t="shared" si="3"/>
        <v>0.22</v>
      </c>
      <c r="L19" s="23" t="s">
        <v>27</v>
      </c>
    </row>
    <row r="20" spans="1:12" x14ac:dyDescent="0.25">
      <c r="A20" s="7" t="str">
        <f t="shared" si="0"/>
        <v>экономика</v>
      </c>
      <c r="B20" s="7">
        <v>14</v>
      </c>
      <c r="C20" s="13">
        <f t="shared" si="1"/>
        <v>6</v>
      </c>
      <c r="D20" s="23" t="s">
        <v>175</v>
      </c>
      <c r="E20" s="23" t="s">
        <v>174</v>
      </c>
      <c r="F20" s="23" t="s">
        <v>173</v>
      </c>
      <c r="G20" s="23" t="s">
        <v>46</v>
      </c>
      <c r="H20" s="23">
        <f t="shared" si="2"/>
        <v>6</v>
      </c>
      <c r="I20" s="23" t="s">
        <v>135</v>
      </c>
      <c r="J20" s="23">
        <v>21</v>
      </c>
      <c r="K20" s="20">
        <f t="shared" si="3"/>
        <v>0.21</v>
      </c>
      <c r="L20" s="23" t="s">
        <v>27</v>
      </c>
    </row>
    <row r="21" spans="1:12" x14ac:dyDescent="0.25">
      <c r="A21" s="7" t="str">
        <f t="shared" si="0"/>
        <v>экономика</v>
      </c>
      <c r="B21" s="7">
        <v>14</v>
      </c>
      <c r="C21" s="13">
        <f t="shared" si="1"/>
        <v>7</v>
      </c>
      <c r="D21" s="23" t="s">
        <v>172</v>
      </c>
      <c r="E21" s="23" t="s">
        <v>171</v>
      </c>
      <c r="F21" s="23" t="s">
        <v>170</v>
      </c>
      <c r="G21" s="23" t="s">
        <v>169</v>
      </c>
      <c r="H21" s="23">
        <f t="shared" si="2"/>
        <v>6</v>
      </c>
      <c r="I21" s="23" t="s">
        <v>135</v>
      </c>
      <c r="J21" s="23">
        <v>19</v>
      </c>
      <c r="K21" s="20">
        <f t="shared" si="3"/>
        <v>0.19</v>
      </c>
      <c r="L21" s="23" t="s">
        <v>27</v>
      </c>
    </row>
    <row r="22" spans="1:12" x14ac:dyDescent="0.25">
      <c r="A22" s="7" t="str">
        <f t="shared" si="0"/>
        <v>экономика</v>
      </c>
      <c r="B22" s="7">
        <v>14</v>
      </c>
      <c r="C22" s="13">
        <f t="shared" si="1"/>
        <v>8</v>
      </c>
      <c r="D22" s="23" t="s">
        <v>168</v>
      </c>
      <c r="E22" s="23" t="s">
        <v>167</v>
      </c>
      <c r="F22" s="23" t="s">
        <v>155</v>
      </c>
      <c r="G22" s="23" t="s">
        <v>66</v>
      </c>
      <c r="H22" s="23">
        <f t="shared" si="2"/>
        <v>6</v>
      </c>
      <c r="I22" s="23" t="s">
        <v>124</v>
      </c>
      <c r="J22" s="23">
        <v>18</v>
      </c>
      <c r="K22" s="20">
        <f t="shared" si="3"/>
        <v>0.18</v>
      </c>
      <c r="L22" s="23" t="s">
        <v>27</v>
      </c>
    </row>
    <row r="23" spans="1:12" x14ac:dyDescent="0.25">
      <c r="A23" s="7" t="str">
        <f t="shared" si="0"/>
        <v>экономика</v>
      </c>
      <c r="B23" s="7">
        <v>14</v>
      </c>
      <c r="C23" s="13">
        <f t="shared" si="1"/>
        <v>9</v>
      </c>
      <c r="D23" s="23" t="s">
        <v>166</v>
      </c>
      <c r="E23" s="23" t="s">
        <v>165</v>
      </c>
      <c r="F23" s="23" t="s">
        <v>62</v>
      </c>
      <c r="G23" s="23" t="s">
        <v>164</v>
      </c>
      <c r="H23" s="23">
        <f t="shared" si="2"/>
        <v>6</v>
      </c>
      <c r="I23" s="23" t="s">
        <v>135</v>
      </c>
      <c r="J23" s="23">
        <v>17</v>
      </c>
      <c r="K23" s="20">
        <f t="shared" si="3"/>
        <v>0.17</v>
      </c>
      <c r="L23" s="23" t="s">
        <v>27</v>
      </c>
    </row>
    <row r="24" spans="1:12" x14ac:dyDescent="0.25">
      <c r="A24" s="7" t="str">
        <f t="shared" si="0"/>
        <v>экономика</v>
      </c>
      <c r="B24" s="7">
        <v>14</v>
      </c>
      <c r="C24" s="13">
        <f t="shared" si="1"/>
        <v>10</v>
      </c>
      <c r="D24" s="23" t="s">
        <v>163</v>
      </c>
      <c r="E24" s="23" t="s">
        <v>162</v>
      </c>
      <c r="F24" s="23" t="s">
        <v>52</v>
      </c>
      <c r="G24" s="23" t="s">
        <v>161</v>
      </c>
      <c r="H24" s="23">
        <f t="shared" si="2"/>
        <v>6</v>
      </c>
      <c r="I24" s="23" t="s">
        <v>135</v>
      </c>
      <c r="J24" s="23">
        <v>16</v>
      </c>
      <c r="K24" s="20">
        <f t="shared" si="3"/>
        <v>0.16</v>
      </c>
      <c r="L24" s="23" t="s">
        <v>27</v>
      </c>
    </row>
    <row r="25" spans="1:12" x14ac:dyDescent="0.25">
      <c r="A25" s="7" t="str">
        <f t="shared" si="0"/>
        <v>экономика</v>
      </c>
      <c r="B25" s="7">
        <v>14</v>
      </c>
      <c r="C25" s="13">
        <f t="shared" si="1"/>
        <v>11</v>
      </c>
      <c r="D25" s="23" t="s">
        <v>160</v>
      </c>
      <c r="E25" s="23" t="s">
        <v>159</v>
      </c>
      <c r="F25" s="23" t="s">
        <v>158</v>
      </c>
      <c r="G25" s="23" t="s">
        <v>157</v>
      </c>
      <c r="H25" s="23">
        <f t="shared" si="2"/>
        <v>6</v>
      </c>
      <c r="I25" s="23" t="s">
        <v>135</v>
      </c>
      <c r="J25" s="23">
        <v>16</v>
      </c>
      <c r="K25" s="20">
        <f t="shared" si="3"/>
        <v>0.16</v>
      </c>
      <c r="L25" s="23" t="s">
        <v>27</v>
      </c>
    </row>
    <row r="26" spans="1:12" x14ac:dyDescent="0.25">
      <c r="A26" s="7" t="str">
        <f t="shared" si="0"/>
        <v>экономика</v>
      </c>
      <c r="B26" s="7">
        <v>14</v>
      </c>
      <c r="C26" s="13">
        <f t="shared" si="1"/>
        <v>12</v>
      </c>
      <c r="D26" s="23" t="s">
        <v>156</v>
      </c>
      <c r="E26" s="23" t="s">
        <v>127</v>
      </c>
      <c r="F26" s="23" t="s">
        <v>155</v>
      </c>
      <c r="G26" s="23" t="s">
        <v>154</v>
      </c>
      <c r="H26" s="23">
        <f t="shared" si="2"/>
        <v>6</v>
      </c>
      <c r="I26" s="23" t="s">
        <v>124</v>
      </c>
      <c r="J26" s="23">
        <v>16</v>
      </c>
      <c r="K26" s="20">
        <f t="shared" si="3"/>
        <v>0.16</v>
      </c>
      <c r="L26" s="23" t="s">
        <v>27</v>
      </c>
    </row>
    <row r="27" spans="1:12" x14ac:dyDescent="0.25">
      <c r="A27" s="7" t="str">
        <f t="shared" si="0"/>
        <v>экономика</v>
      </c>
      <c r="B27" s="7">
        <v>14</v>
      </c>
      <c r="C27" s="13">
        <f t="shared" si="1"/>
        <v>13</v>
      </c>
      <c r="D27" s="23" t="s">
        <v>153</v>
      </c>
      <c r="E27" s="23" t="s">
        <v>152</v>
      </c>
      <c r="F27" s="23" t="s">
        <v>151</v>
      </c>
      <c r="G27" s="23" t="s">
        <v>150</v>
      </c>
      <c r="H27" s="23">
        <f t="shared" si="2"/>
        <v>6</v>
      </c>
      <c r="I27" s="23" t="s">
        <v>135</v>
      </c>
      <c r="J27" s="23">
        <v>15</v>
      </c>
      <c r="K27" s="20">
        <f t="shared" si="3"/>
        <v>0.15</v>
      </c>
      <c r="L27" s="23" t="s">
        <v>27</v>
      </c>
    </row>
    <row r="28" spans="1:12" x14ac:dyDescent="0.25">
      <c r="A28" s="7" t="str">
        <f t="shared" si="0"/>
        <v>экономика</v>
      </c>
      <c r="B28" s="7">
        <v>14</v>
      </c>
      <c r="C28" s="13">
        <f t="shared" si="1"/>
        <v>14</v>
      </c>
      <c r="D28" s="23" t="s">
        <v>149</v>
      </c>
      <c r="E28" s="23" t="s">
        <v>148</v>
      </c>
      <c r="F28" s="23" t="s">
        <v>147</v>
      </c>
      <c r="G28" s="23" t="s">
        <v>63</v>
      </c>
      <c r="H28" s="23">
        <f t="shared" si="2"/>
        <v>6</v>
      </c>
      <c r="I28" s="23" t="s">
        <v>124</v>
      </c>
      <c r="J28" s="23">
        <v>14</v>
      </c>
      <c r="K28" s="20">
        <f t="shared" si="3"/>
        <v>0.14000000000000001</v>
      </c>
      <c r="L28" s="23" t="s">
        <v>27</v>
      </c>
    </row>
    <row r="29" spans="1:12" x14ac:dyDescent="0.25">
      <c r="A29" s="7" t="str">
        <f t="shared" si="0"/>
        <v>экономика</v>
      </c>
      <c r="B29" s="7">
        <v>14</v>
      </c>
      <c r="C29" s="13">
        <f t="shared" si="1"/>
        <v>15</v>
      </c>
      <c r="D29" s="23" t="s">
        <v>146</v>
      </c>
      <c r="E29" s="23" t="s">
        <v>64</v>
      </c>
      <c r="F29" s="23" t="s">
        <v>145</v>
      </c>
      <c r="G29" s="23" t="s">
        <v>144</v>
      </c>
      <c r="H29" s="23">
        <f t="shared" si="2"/>
        <v>6</v>
      </c>
      <c r="I29" s="23" t="s">
        <v>135</v>
      </c>
      <c r="J29" s="23">
        <v>13</v>
      </c>
      <c r="K29" s="20">
        <f t="shared" si="3"/>
        <v>0.13</v>
      </c>
      <c r="L29" s="23" t="s">
        <v>27</v>
      </c>
    </row>
    <row r="30" spans="1:12" x14ac:dyDescent="0.25">
      <c r="A30" s="7" t="str">
        <f t="shared" si="0"/>
        <v>экономика</v>
      </c>
      <c r="B30" s="7">
        <v>14</v>
      </c>
      <c r="C30" s="13">
        <f t="shared" si="1"/>
        <v>16</v>
      </c>
      <c r="D30" s="23" t="s">
        <v>143</v>
      </c>
      <c r="E30" s="23" t="s">
        <v>142</v>
      </c>
      <c r="F30" s="23" t="s">
        <v>141</v>
      </c>
      <c r="G30" s="23" t="s">
        <v>140</v>
      </c>
      <c r="H30" s="23">
        <f t="shared" si="2"/>
        <v>6</v>
      </c>
      <c r="I30" s="23" t="s">
        <v>139</v>
      </c>
      <c r="J30" s="23">
        <v>11</v>
      </c>
      <c r="K30" s="20">
        <f t="shared" si="3"/>
        <v>0.11</v>
      </c>
      <c r="L30" s="23" t="s">
        <v>27</v>
      </c>
    </row>
    <row r="31" spans="1:12" x14ac:dyDescent="0.25">
      <c r="A31" s="7" t="str">
        <f t="shared" si="0"/>
        <v>экономика</v>
      </c>
      <c r="B31" s="7">
        <v>14</v>
      </c>
      <c r="C31" s="13">
        <f t="shared" si="1"/>
        <v>17</v>
      </c>
      <c r="D31" s="23" t="s">
        <v>138</v>
      </c>
      <c r="E31" s="23" t="s">
        <v>137</v>
      </c>
      <c r="F31" s="23" t="s">
        <v>136</v>
      </c>
      <c r="G31" s="23" t="s">
        <v>94</v>
      </c>
      <c r="H31" s="23">
        <f t="shared" si="2"/>
        <v>6</v>
      </c>
      <c r="I31" s="23" t="s">
        <v>135</v>
      </c>
      <c r="J31" s="23">
        <v>11</v>
      </c>
      <c r="K31" s="20">
        <f t="shared" si="3"/>
        <v>0.11</v>
      </c>
      <c r="L31" s="23" t="s">
        <v>27</v>
      </c>
    </row>
    <row r="32" spans="1:12" x14ac:dyDescent="0.25">
      <c r="A32" s="7" t="str">
        <f t="shared" si="0"/>
        <v>экономика</v>
      </c>
      <c r="B32" s="7">
        <v>14</v>
      </c>
      <c r="C32" s="13">
        <f t="shared" si="1"/>
        <v>18</v>
      </c>
      <c r="D32" s="23" t="s">
        <v>134</v>
      </c>
      <c r="E32" s="23" t="s">
        <v>133</v>
      </c>
      <c r="F32" s="23" t="s">
        <v>99</v>
      </c>
      <c r="G32" s="23" t="s">
        <v>132</v>
      </c>
      <c r="H32" s="23">
        <f t="shared" si="2"/>
        <v>6</v>
      </c>
      <c r="I32" s="23" t="s">
        <v>124</v>
      </c>
      <c r="J32" s="23">
        <v>4</v>
      </c>
      <c r="K32" s="20">
        <f t="shared" si="3"/>
        <v>0.04</v>
      </c>
      <c r="L32" s="23" t="s">
        <v>27</v>
      </c>
    </row>
    <row r="33" spans="1:12" x14ac:dyDescent="0.25">
      <c r="A33" s="7" t="str">
        <f t="shared" si="0"/>
        <v>экономика</v>
      </c>
      <c r="B33" s="7">
        <v>14</v>
      </c>
      <c r="C33" s="13">
        <f t="shared" si="1"/>
        <v>19</v>
      </c>
      <c r="D33" s="23" t="s">
        <v>131</v>
      </c>
      <c r="E33" s="23" t="s">
        <v>130</v>
      </c>
      <c r="F33" s="23" t="s">
        <v>129</v>
      </c>
      <c r="G33" s="23" t="s">
        <v>66</v>
      </c>
      <c r="H33" s="23">
        <f t="shared" si="2"/>
        <v>6</v>
      </c>
      <c r="I33" s="23" t="s">
        <v>124</v>
      </c>
      <c r="J33" s="23">
        <v>0</v>
      </c>
      <c r="K33" s="20">
        <f t="shared" si="3"/>
        <v>0</v>
      </c>
      <c r="L33" s="23" t="s">
        <v>27</v>
      </c>
    </row>
    <row r="34" spans="1:12" x14ac:dyDescent="0.25">
      <c r="A34" s="7" t="str">
        <f t="shared" si="0"/>
        <v>экономика</v>
      </c>
      <c r="B34" s="7">
        <v>14</v>
      </c>
      <c r="C34" s="13">
        <f t="shared" si="1"/>
        <v>20</v>
      </c>
      <c r="D34" s="23" t="s">
        <v>128</v>
      </c>
      <c r="E34" s="23" t="s">
        <v>127</v>
      </c>
      <c r="F34" s="23" t="s">
        <v>126</v>
      </c>
      <c r="G34" s="23" t="s">
        <v>125</v>
      </c>
      <c r="H34" s="23">
        <f t="shared" si="2"/>
        <v>6</v>
      </c>
      <c r="I34" s="23" t="s">
        <v>124</v>
      </c>
      <c r="J34" s="23">
        <v>0</v>
      </c>
      <c r="K34" s="20">
        <f t="shared" si="3"/>
        <v>0</v>
      </c>
      <c r="L34" s="23" t="s">
        <v>27</v>
      </c>
    </row>
    <row r="38" spans="1:12" ht="15.75" x14ac:dyDescent="0.25">
      <c r="D38" s="2"/>
      <c r="E38" s="2"/>
      <c r="F38" s="14"/>
      <c r="G38" s="14"/>
      <c r="H38" s="14"/>
      <c r="I38" s="6"/>
      <c r="J38" s="4"/>
      <c r="K38" s="4"/>
      <c r="L38" s="9"/>
    </row>
    <row r="39" spans="1:12" ht="15.75" x14ac:dyDescent="0.25">
      <c r="D39" s="8" t="s">
        <v>11</v>
      </c>
      <c r="F39" s="5"/>
      <c r="G39" s="11"/>
      <c r="H39" s="11" t="s">
        <v>68</v>
      </c>
      <c r="I39" s="12"/>
      <c r="J39" s="11"/>
      <c r="K39" s="5"/>
      <c r="L39" s="10"/>
    </row>
    <row r="40" spans="1:12" x14ac:dyDescent="0.25">
      <c r="D40" s="4"/>
      <c r="E40" s="4"/>
      <c r="F40" s="19" t="s">
        <v>13</v>
      </c>
      <c r="G40" s="25" t="s">
        <v>10</v>
      </c>
      <c r="H40" s="25"/>
      <c r="I40" s="25"/>
      <c r="J40" s="25"/>
      <c r="K40" s="15"/>
      <c r="L40" s="4"/>
    </row>
    <row r="41" spans="1:12" ht="15.75" x14ac:dyDescent="0.25">
      <c r="D41" s="8" t="s">
        <v>12</v>
      </c>
      <c r="F41" s="5"/>
      <c r="G41" s="11"/>
      <c r="H41" s="11" t="s">
        <v>211</v>
      </c>
      <c r="I41" s="12"/>
      <c r="J41" s="11"/>
      <c r="K41" s="5"/>
      <c r="L41" s="10"/>
    </row>
    <row r="42" spans="1:12" x14ac:dyDescent="0.25">
      <c r="F42" s="19" t="s">
        <v>13</v>
      </c>
      <c r="G42" s="25" t="s">
        <v>10</v>
      </c>
      <c r="H42" s="25"/>
      <c r="I42" s="25"/>
      <c r="J42" s="25"/>
      <c r="K42" s="15"/>
    </row>
    <row r="43" spans="1:12" x14ac:dyDescent="0.25">
      <c r="F43" s="15"/>
      <c r="G43" s="15"/>
      <c r="H43" s="15"/>
      <c r="I43" s="15"/>
      <c r="J43" s="15"/>
      <c r="K43" s="15"/>
    </row>
    <row r="69" ht="22.5" customHeight="1" x14ac:dyDescent="0.25"/>
  </sheetData>
  <autoFilter ref="A14:L14"/>
  <mergeCells count="12">
    <mergeCell ref="F12:G12"/>
    <mergeCell ref="G40:J40"/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topLeftCell="A4" zoomScale="84" zoomScaleNormal="40" zoomScaleSheetLayoutView="84" workbookViewId="0">
      <selection activeCell="O28" sqref="O28"/>
    </sheetView>
  </sheetViews>
  <sheetFormatPr defaultRowHeight="15" x14ac:dyDescent="0.25"/>
  <cols>
    <col min="1" max="1" width="12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28" t="s">
        <v>28</v>
      </c>
      <c r="J5" s="28"/>
      <c r="K5" s="28"/>
      <c r="L5" s="28"/>
    </row>
    <row r="6" spans="1:26" x14ac:dyDescent="0.25">
      <c r="D6" s="4"/>
      <c r="E6" s="4"/>
      <c r="F6" s="4"/>
      <c r="G6" s="4"/>
      <c r="H6" s="4"/>
      <c r="I6" s="29" t="s">
        <v>7</v>
      </c>
      <c r="J6" s="29"/>
      <c r="K6" s="29"/>
      <c r="L6" s="29"/>
    </row>
    <row r="7" spans="1:26" ht="15.75" x14ac:dyDescent="0.25">
      <c r="D7" s="4"/>
      <c r="E7" s="4"/>
      <c r="F7" s="4"/>
      <c r="G7" s="4"/>
      <c r="H7" s="4"/>
      <c r="I7" s="28">
        <v>8</v>
      </c>
      <c r="J7" s="28"/>
      <c r="K7" s="28"/>
      <c r="L7" s="28"/>
    </row>
    <row r="8" spans="1:26" x14ac:dyDescent="0.25">
      <c r="D8" s="4"/>
      <c r="E8" s="4"/>
      <c r="F8" s="4"/>
      <c r="G8" s="4"/>
      <c r="H8" s="4"/>
      <c r="I8" s="29" t="s">
        <v>8</v>
      </c>
      <c r="J8" s="29"/>
      <c r="K8" s="29"/>
      <c r="L8" s="29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0" t="s">
        <v>9</v>
      </c>
      <c r="E11" s="30"/>
      <c r="F11" s="31">
        <v>45565</v>
      </c>
      <c r="G11" s="31"/>
      <c r="H11" s="21"/>
      <c r="I11" s="6"/>
      <c r="J11" s="4"/>
      <c r="K11" s="4"/>
      <c r="L11" s="4"/>
    </row>
    <row r="12" spans="1:26" ht="15.75" x14ac:dyDescent="0.25">
      <c r="D12" s="30" t="s">
        <v>15</v>
      </c>
      <c r="E12" s="30"/>
      <c r="F12" s="24">
        <v>100</v>
      </c>
      <c r="G12" s="24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7" t="str">
        <f t="shared" ref="A15:A25" si="0">$I$5</f>
        <v>экономика</v>
      </c>
      <c r="B15" s="7">
        <v>14</v>
      </c>
      <c r="C15" s="13">
        <f t="shared" ref="C15:C25" si="1">ROW(B15)-14</f>
        <v>1</v>
      </c>
      <c r="D15" s="23" t="s">
        <v>123</v>
      </c>
      <c r="E15" s="23" t="s">
        <v>122</v>
      </c>
      <c r="F15" s="23" t="s">
        <v>121</v>
      </c>
      <c r="G15" s="23" t="s">
        <v>38</v>
      </c>
      <c r="H15" s="23">
        <f t="shared" ref="H15:H25" si="2">$I$7</f>
        <v>8</v>
      </c>
      <c r="I15" s="23" t="s">
        <v>120</v>
      </c>
      <c r="J15" s="23">
        <v>19</v>
      </c>
      <c r="K15" s="20">
        <f t="shared" ref="K15:K25" si="3">J15/$F$12</f>
        <v>0.19</v>
      </c>
      <c r="L15" s="23" t="s">
        <v>27</v>
      </c>
    </row>
    <row r="16" spans="1:26" x14ac:dyDescent="0.25">
      <c r="A16" s="7" t="str">
        <f t="shared" si="0"/>
        <v>экономика</v>
      </c>
      <c r="B16" s="7">
        <v>14</v>
      </c>
      <c r="C16" s="13">
        <f t="shared" si="1"/>
        <v>2</v>
      </c>
      <c r="D16" s="23" t="s">
        <v>119</v>
      </c>
      <c r="E16" s="23" t="s">
        <v>118</v>
      </c>
      <c r="F16" s="23" t="s">
        <v>117</v>
      </c>
      <c r="G16" s="23" t="s">
        <v>116</v>
      </c>
      <c r="H16" s="23">
        <f t="shared" si="2"/>
        <v>8</v>
      </c>
      <c r="I16" s="23" t="s">
        <v>82</v>
      </c>
      <c r="J16" s="23">
        <v>15</v>
      </c>
      <c r="K16" s="20">
        <f t="shared" si="3"/>
        <v>0.15</v>
      </c>
      <c r="L16" s="23" t="s">
        <v>27</v>
      </c>
    </row>
    <row r="17" spans="1:12" x14ac:dyDescent="0.25">
      <c r="A17" s="7" t="str">
        <f t="shared" si="0"/>
        <v>экономика</v>
      </c>
      <c r="B17" s="7">
        <v>14</v>
      </c>
      <c r="C17" s="13">
        <f t="shared" si="1"/>
        <v>3</v>
      </c>
      <c r="D17" s="23" t="s">
        <v>115</v>
      </c>
      <c r="E17" s="23" t="s">
        <v>114</v>
      </c>
      <c r="F17" s="23" t="s">
        <v>113</v>
      </c>
      <c r="G17" s="23" t="s">
        <v>94</v>
      </c>
      <c r="H17" s="23">
        <f t="shared" si="2"/>
        <v>8</v>
      </c>
      <c r="I17" s="1" t="s">
        <v>105</v>
      </c>
      <c r="J17" s="23">
        <v>14</v>
      </c>
      <c r="K17" s="20">
        <f t="shared" si="3"/>
        <v>0.14000000000000001</v>
      </c>
      <c r="L17" s="23" t="s">
        <v>27</v>
      </c>
    </row>
    <row r="18" spans="1:12" x14ac:dyDescent="0.25">
      <c r="A18" s="7" t="str">
        <f t="shared" si="0"/>
        <v>экономика</v>
      </c>
      <c r="B18" s="7">
        <v>14</v>
      </c>
      <c r="C18" s="13">
        <f t="shared" si="1"/>
        <v>4</v>
      </c>
      <c r="D18" s="23" t="s">
        <v>112</v>
      </c>
      <c r="E18" s="23" t="s">
        <v>111</v>
      </c>
      <c r="F18" s="23" t="s">
        <v>110</v>
      </c>
      <c r="G18" s="23" t="s">
        <v>109</v>
      </c>
      <c r="H18" s="23">
        <f t="shared" si="2"/>
        <v>8</v>
      </c>
      <c r="I18" s="23" t="s">
        <v>105</v>
      </c>
      <c r="J18" s="23">
        <v>14</v>
      </c>
      <c r="K18" s="20">
        <f t="shared" si="3"/>
        <v>0.14000000000000001</v>
      </c>
      <c r="L18" s="23" t="s">
        <v>27</v>
      </c>
    </row>
    <row r="19" spans="1:12" x14ac:dyDescent="0.25">
      <c r="A19" s="7" t="str">
        <f t="shared" si="0"/>
        <v>экономика</v>
      </c>
      <c r="B19" s="7">
        <v>14</v>
      </c>
      <c r="C19" s="13">
        <f t="shared" si="1"/>
        <v>5</v>
      </c>
      <c r="D19" s="23" t="s">
        <v>108</v>
      </c>
      <c r="E19" s="23" t="s">
        <v>107</v>
      </c>
      <c r="F19" s="23" t="s">
        <v>106</v>
      </c>
      <c r="G19" s="23" t="s">
        <v>94</v>
      </c>
      <c r="H19" s="23">
        <f t="shared" si="2"/>
        <v>8</v>
      </c>
      <c r="I19" s="23" t="s">
        <v>105</v>
      </c>
      <c r="J19" s="23">
        <v>12</v>
      </c>
      <c r="K19" s="20">
        <f t="shared" si="3"/>
        <v>0.12</v>
      </c>
      <c r="L19" s="23" t="s">
        <v>27</v>
      </c>
    </row>
    <row r="20" spans="1:12" x14ac:dyDescent="0.25">
      <c r="A20" s="7" t="str">
        <f t="shared" si="0"/>
        <v>экономика</v>
      </c>
      <c r="B20" s="7">
        <v>14</v>
      </c>
      <c r="C20" s="13">
        <f t="shared" si="1"/>
        <v>6</v>
      </c>
      <c r="D20" s="23" t="s">
        <v>104</v>
      </c>
      <c r="E20" s="23" t="s">
        <v>103</v>
      </c>
      <c r="F20" s="23" t="s">
        <v>102</v>
      </c>
      <c r="G20" s="23" t="s">
        <v>86</v>
      </c>
      <c r="H20" s="23">
        <f t="shared" si="2"/>
        <v>8</v>
      </c>
      <c r="I20" s="23" t="s">
        <v>93</v>
      </c>
      <c r="J20" s="23">
        <v>9</v>
      </c>
      <c r="K20" s="20">
        <f t="shared" si="3"/>
        <v>0.09</v>
      </c>
      <c r="L20" s="23" t="s">
        <v>27</v>
      </c>
    </row>
    <row r="21" spans="1:12" x14ac:dyDescent="0.25">
      <c r="A21" s="7" t="str">
        <f t="shared" si="0"/>
        <v>экономика</v>
      </c>
      <c r="B21" s="7">
        <v>14</v>
      </c>
      <c r="C21" s="13">
        <f t="shared" si="1"/>
        <v>7</v>
      </c>
      <c r="D21" s="23" t="s">
        <v>101</v>
      </c>
      <c r="E21" s="23" t="s">
        <v>100</v>
      </c>
      <c r="F21" s="23" t="s">
        <v>99</v>
      </c>
      <c r="G21" s="23" t="s">
        <v>98</v>
      </c>
      <c r="H21" s="23">
        <f t="shared" si="2"/>
        <v>8</v>
      </c>
      <c r="I21" s="23" t="s">
        <v>93</v>
      </c>
      <c r="J21" s="23">
        <v>8</v>
      </c>
      <c r="K21" s="20">
        <f t="shared" si="3"/>
        <v>0.08</v>
      </c>
      <c r="L21" s="23" t="s">
        <v>27</v>
      </c>
    </row>
    <row r="22" spans="1:12" x14ac:dyDescent="0.25">
      <c r="A22" s="7" t="str">
        <f t="shared" si="0"/>
        <v>экономика</v>
      </c>
      <c r="B22" s="7">
        <v>14</v>
      </c>
      <c r="C22" s="13">
        <f t="shared" si="1"/>
        <v>8</v>
      </c>
      <c r="D22" s="23" t="s">
        <v>97</v>
      </c>
      <c r="E22" s="23" t="s">
        <v>96</v>
      </c>
      <c r="F22" s="23" t="s">
        <v>95</v>
      </c>
      <c r="G22" s="23" t="s">
        <v>94</v>
      </c>
      <c r="H22" s="23">
        <f t="shared" si="2"/>
        <v>8</v>
      </c>
      <c r="I22" s="23" t="s">
        <v>93</v>
      </c>
      <c r="J22" s="23">
        <v>5</v>
      </c>
      <c r="K22" s="20">
        <f t="shared" si="3"/>
        <v>0.05</v>
      </c>
      <c r="L22" s="23" t="s">
        <v>27</v>
      </c>
    </row>
    <row r="23" spans="1:12" x14ac:dyDescent="0.25">
      <c r="A23" s="7" t="str">
        <f t="shared" si="0"/>
        <v>экономика</v>
      </c>
      <c r="B23" s="7">
        <v>14</v>
      </c>
      <c r="C23" s="13">
        <f t="shared" si="1"/>
        <v>9</v>
      </c>
      <c r="D23" s="23" t="s">
        <v>92</v>
      </c>
      <c r="E23" s="23" t="s">
        <v>91</v>
      </c>
      <c r="F23" s="23" t="s">
        <v>90</v>
      </c>
      <c r="G23" s="23" t="s">
        <v>89</v>
      </c>
      <c r="H23" s="23">
        <f t="shared" si="2"/>
        <v>8</v>
      </c>
      <c r="I23" s="23" t="s">
        <v>82</v>
      </c>
      <c r="J23" s="23">
        <v>5</v>
      </c>
      <c r="K23" s="20">
        <f t="shared" si="3"/>
        <v>0.05</v>
      </c>
      <c r="L23" s="23" t="s">
        <v>27</v>
      </c>
    </row>
    <row r="24" spans="1:12" x14ac:dyDescent="0.25">
      <c r="A24" s="7" t="str">
        <f t="shared" si="0"/>
        <v>экономика</v>
      </c>
      <c r="B24" s="7">
        <v>14</v>
      </c>
      <c r="C24" s="13">
        <f t="shared" si="1"/>
        <v>10</v>
      </c>
      <c r="D24" s="23" t="s">
        <v>88</v>
      </c>
      <c r="E24" s="23" t="s">
        <v>87</v>
      </c>
      <c r="F24" s="23" t="s">
        <v>59</v>
      </c>
      <c r="G24" s="23" t="s">
        <v>86</v>
      </c>
      <c r="H24" s="23">
        <f t="shared" si="2"/>
        <v>8</v>
      </c>
      <c r="I24" s="23" t="s">
        <v>82</v>
      </c>
      <c r="J24" s="23">
        <v>4</v>
      </c>
      <c r="K24" s="20">
        <f t="shared" si="3"/>
        <v>0.04</v>
      </c>
      <c r="L24" s="23" t="s">
        <v>27</v>
      </c>
    </row>
    <row r="25" spans="1:12" x14ac:dyDescent="0.25">
      <c r="A25" s="7" t="str">
        <f t="shared" si="0"/>
        <v>экономика</v>
      </c>
      <c r="B25" s="7">
        <v>14</v>
      </c>
      <c r="C25" s="13">
        <f t="shared" si="1"/>
        <v>11</v>
      </c>
      <c r="D25" s="23" t="s">
        <v>85</v>
      </c>
      <c r="E25" s="23" t="s">
        <v>84</v>
      </c>
      <c r="F25" s="23" t="s">
        <v>83</v>
      </c>
      <c r="G25" s="23" t="s">
        <v>60</v>
      </c>
      <c r="H25" s="23">
        <f t="shared" si="2"/>
        <v>8</v>
      </c>
      <c r="I25" s="23" t="s">
        <v>82</v>
      </c>
      <c r="J25" s="23">
        <v>2</v>
      </c>
      <c r="K25" s="20">
        <f t="shared" si="3"/>
        <v>0.02</v>
      </c>
      <c r="L25" s="23" t="s">
        <v>27</v>
      </c>
    </row>
    <row r="29" spans="1:12" ht="15.75" x14ac:dyDescent="0.25">
      <c r="D29" s="2"/>
      <c r="E29" s="2"/>
      <c r="F29" s="14"/>
      <c r="G29" s="14"/>
      <c r="H29" s="14"/>
      <c r="I29" s="6"/>
      <c r="J29" s="4"/>
      <c r="K29" s="4"/>
      <c r="L29" s="9"/>
    </row>
    <row r="30" spans="1:12" ht="15.75" x14ac:dyDescent="0.25">
      <c r="D30" s="8" t="s">
        <v>11</v>
      </c>
      <c r="F30" s="5"/>
      <c r="G30" s="11"/>
      <c r="H30" s="11" t="s">
        <v>68</v>
      </c>
      <c r="I30" s="12"/>
      <c r="J30" s="11"/>
      <c r="K30" s="5"/>
      <c r="L30" s="10"/>
    </row>
    <row r="31" spans="1:12" x14ac:dyDescent="0.25">
      <c r="D31" s="4"/>
      <c r="E31" s="4"/>
      <c r="F31" s="19" t="s">
        <v>13</v>
      </c>
      <c r="G31" s="25" t="s">
        <v>10</v>
      </c>
      <c r="H31" s="25"/>
      <c r="I31" s="25"/>
      <c r="J31" s="25"/>
      <c r="K31" s="15"/>
      <c r="L31" s="4"/>
    </row>
    <row r="32" spans="1:12" ht="15.75" x14ac:dyDescent="0.25">
      <c r="D32" s="8" t="s">
        <v>12</v>
      </c>
      <c r="F32" s="5"/>
      <c r="G32" s="11"/>
      <c r="H32" s="11" t="s">
        <v>210</v>
      </c>
      <c r="I32" s="12"/>
      <c r="J32" s="11"/>
      <c r="K32" s="5"/>
      <c r="L32" s="10"/>
    </row>
    <row r="33" spans="6:11" x14ac:dyDescent="0.25">
      <c r="F33" s="19" t="s">
        <v>13</v>
      </c>
      <c r="G33" s="25" t="s">
        <v>10</v>
      </c>
      <c r="H33" s="25"/>
      <c r="I33" s="25"/>
      <c r="J33" s="25"/>
      <c r="K33" s="15"/>
    </row>
    <row r="34" spans="6:11" x14ac:dyDescent="0.25">
      <c r="F34" s="15"/>
      <c r="G34" s="15"/>
      <c r="H34" s="15"/>
      <c r="I34" s="15"/>
      <c r="J34" s="15"/>
      <c r="K34" s="15"/>
    </row>
    <row r="60" ht="21" customHeight="1" x14ac:dyDescent="0.25"/>
  </sheetData>
  <autoFilter ref="A14:L14"/>
  <mergeCells count="12">
    <mergeCell ref="G31:J31"/>
    <mergeCell ref="G33:J3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view="pageBreakPreview" topLeftCell="A5" zoomScaleNormal="40" zoomScaleSheetLayoutView="100" workbookViewId="0">
      <selection activeCell="L28" sqref="L2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28" t="s">
        <v>28</v>
      </c>
      <c r="J5" s="28"/>
      <c r="K5" s="28"/>
      <c r="L5" s="28"/>
    </row>
    <row r="6" spans="1:26" x14ac:dyDescent="0.25">
      <c r="D6" s="4"/>
      <c r="E6" s="4"/>
      <c r="F6" s="4"/>
      <c r="G6" s="4"/>
      <c r="H6" s="4"/>
      <c r="I6" s="29" t="s">
        <v>7</v>
      </c>
      <c r="J6" s="29"/>
      <c r="K6" s="29"/>
      <c r="L6" s="29"/>
    </row>
    <row r="7" spans="1:26" ht="15.75" x14ac:dyDescent="0.25">
      <c r="D7" s="4"/>
      <c r="E7" s="4"/>
      <c r="F7" s="4"/>
      <c r="G7" s="4"/>
      <c r="H7" s="4"/>
      <c r="I7" s="28">
        <v>9</v>
      </c>
      <c r="J7" s="28"/>
      <c r="K7" s="28"/>
      <c r="L7" s="28"/>
    </row>
    <row r="8" spans="1:26" x14ac:dyDescent="0.25">
      <c r="D8" s="4"/>
      <c r="E8" s="4"/>
      <c r="F8" s="4"/>
      <c r="G8" s="4"/>
      <c r="H8" s="4"/>
      <c r="I8" s="29" t="s">
        <v>8</v>
      </c>
      <c r="J8" s="29"/>
      <c r="K8" s="29"/>
      <c r="L8" s="29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0" t="s">
        <v>9</v>
      </c>
      <c r="E11" s="30"/>
      <c r="F11" s="31">
        <v>45565</v>
      </c>
      <c r="G11" s="31"/>
      <c r="H11" s="21"/>
      <c r="I11" s="6"/>
      <c r="J11" s="4"/>
      <c r="K11" s="4"/>
      <c r="L11" s="4"/>
    </row>
    <row r="12" spans="1:26" ht="15.75" x14ac:dyDescent="0.25">
      <c r="D12" s="30" t="s">
        <v>15</v>
      </c>
      <c r="E12" s="30"/>
      <c r="F12" s="24">
        <v>100</v>
      </c>
      <c r="G12" s="24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 t="shared" ref="A15:A24" si="0">$I$5</f>
        <v>экономика</v>
      </c>
      <c r="B15" s="7">
        <v>14</v>
      </c>
      <c r="C15" s="13">
        <f t="shared" ref="C15:C24" si="1">ROW(B15)-14</f>
        <v>1</v>
      </c>
      <c r="D15" s="23" t="s">
        <v>73</v>
      </c>
      <c r="E15" s="23" t="s">
        <v>36</v>
      </c>
      <c r="F15" s="23" t="s">
        <v>37</v>
      </c>
      <c r="G15" s="23" t="s">
        <v>38</v>
      </c>
      <c r="H15" s="23" t="s">
        <v>39</v>
      </c>
      <c r="I15" s="32" t="s">
        <v>39</v>
      </c>
      <c r="J15" s="23">
        <v>45</v>
      </c>
      <c r="K15" s="20">
        <f t="shared" ref="K15:K24" si="2">J15/$F$12</f>
        <v>0.45</v>
      </c>
      <c r="L15" s="23" t="s">
        <v>26</v>
      </c>
    </row>
    <row r="16" spans="1:26" ht="28.5" x14ac:dyDescent="0.25">
      <c r="A16" s="7" t="str">
        <f t="shared" si="0"/>
        <v>экономика</v>
      </c>
      <c r="B16" s="7">
        <v>14</v>
      </c>
      <c r="C16" s="13">
        <v>2</v>
      </c>
      <c r="D16" s="23" t="s">
        <v>212</v>
      </c>
      <c r="E16" s="23" t="s">
        <v>70</v>
      </c>
      <c r="F16" s="23" t="s">
        <v>71</v>
      </c>
      <c r="G16" s="23" t="s">
        <v>72</v>
      </c>
      <c r="H16" s="23" t="s">
        <v>67</v>
      </c>
      <c r="I16" s="32" t="s">
        <v>67</v>
      </c>
      <c r="J16" s="23">
        <v>26</v>
      </c>
      <c r="K16" s="20">
        <v>0.26</v>
      </c>
      <c r="L16" s="23" t="s">
        <v>27</v>
      </c>
    </row>
    <row r="17" spans="1:12" ht="28.5" x14ac:dyDescent="0.25">
      <c r="A17" s="7" t="str">
        <f t="shared" si="0"/>
        <v>экономика</v>
      </c>
      <c r="B17" s="7">
        <v>14</v>
      </c>
      <c r="C17" s="13">
        <f t="shared" si="1"/>
        <v>3</v>
      </c>
      <c r="D17" s="23" t="s">
        <v>74</v>
      </c>
      <c r="E17" s="23" t="s">
        <v>40</v>
      </c>
      <c r="F17" s="23" t="s">
        <v>41</v>
      </c>
      <c r="G17" s="23" t="s">
        <v>42</v>
      </c>
      <c r="H17" s="23" t="s">
        <v>43</v>
      </c>
      <c r="I17" s="23" t="s">
        <v>43</v>
      </c>
      <c r="J17" s="23">
        <v>10</v>
      </c>
      <c r="K17" s="20">
        <f t="shared" si="2"/>
        <v>0.1</v>
      </c>
      <c r="L17" s="23" t="s">
        <v>27</v>
      </c>
    </row>
    <row r="18" spans="1:12" ht="28.5" x14ac:dyDescent="0.25">
      <c r="A18" s="7" t="str">
        <f t="shared" si="0"/>
        <v>экономика</v>
      </c>
      <c r="B18" s="7">
        <v>14</v>
      </c>
      <c r="C18" s="13">
        <f t="shared" si="1"/>
        <v>4</v>
      </c>
      <c r="D18" s="23" t="s">
        <v>75</v>
      </c>
      <c r="E18" s="23" t="s">
        <v>44</v>
      </c>
      <c r="F18" s="23" t="s">
        <v>45</v>
      </c>
      <c r="G18" s="23" t="s">
        <v>46</v>
      </c>
      <c r="H18" s="23" t="s">
        <v>47</v>
      </c>
      <c r="I18" s="23" t="s">
        <v>47</v>
      </c>
      <c r="J18" s="23">
        <v>9</v>
      </c>
      <c r="K18" s="20">
        <f t="shared" si="2"/>
        <v>0.09</v>
      </c>
      <c r="L18" s="23" t="s">
        <v>27</v>
      </c>
    </row>
    <row r="19" spans="1:12" ht="28.5" x14ac:dyDescent="0.25">
      <c r="A19" s="7" t="str">
        <f t="shared" si="0"/>
        <v>экономика</v>
      </c>
      <c r="B19" s="7">
        <v>14</v>
      </c>
      <c r="C19" s="13">
        <f t="shared" si="1"/>
        <v>5</v>
      </c>
      <c r="D19" s="23" t="s">
        <v>76</v>
      </c>
      <c r="E19" s="23" t="s">
        <v>48</v>
      </c>
      <c r="F19" s="23" t="s">
        <v>49</v>
      </c>
      <c r="G19" s="23" t="s">
        <v>50</v>
      </c>
      <c r="H19" s="23" t="s">
        <v>47</v>
      </c>
      <c r="I19" s="23" t="s">
        <v>47</v>
      </c>
      <c r="J19" s="23">
        <v>9</v>
      </c>
      <c r="K19" s="20">
        <f t="shared" si="2"/>
        <v>0.09</v>
      </c>
      <c r="L19" s="23" t="s">
        <v>27</v>
      </c>
    </row>
    <row r="20" spans="1:12" ht="28.5" x14ac:dyDescent="0.25">
      <c r="A20" s="7" t="str">
        <f t="shared" si="0"/>
        <v>экономика</v>
      </c>
      <c r="B20" s="7">
        <v>14</v>
      </c>
      <c r="C20" s="13">
        <f t="shared" si="1"/>
        <v>6</v>
      </c>
      <c r="D20" s="23" t="s">
        <v>77</v>
      </c>
      <c r="E20" s="23" t="s">
        <v>51</v>
      </c>
      <c r="F20" s="23" t="s">
        <v>52</v>
      </c>
      <c r="G20" s="23" t="s">
        <v>53</v>
      </c>
      <c r="H20" s="23" t="s">
        <v>54</v>
      </c>
      <c r="I20" s="23" t="s">
        <v>54</v>
      </c>
      <c r="J20" s="23">
        <v>9</v>
      </c>
      <c r="K20" s="20">
        <f t="shared" si="2"/>
        <v>0.09</v>
      </c>
      <c r="L20" s="23" t="s">
        <v>27</v>
      </c>
    </row>
    <row r="21" spans="1:12" ht="28.5" x14ac:dyDescent="0.25">
      <c r="A21" s="7" t="str">
        <f t="shared" si="0"/>
        <v>экономика</v>
      </c>
      <c r="B21" s="7">
        <v>14</v>
      </c>
      <c r="C21" s="13">
        <f t="shared" si="1"/>
        <v>7</v>
      </c>
      <c r="D21" s="23" t="s">
        <v>78</v>
      </c>
      <c r="E21" s="23" t="s">
        <v>55</v>
      </c>
      <c r="F21" s="23" t="s">
        <v>56</v>
      </c>
      <c r="G21" s="23" t="s">
        <v>57</v>
      </c>
      <c r="H21" s="23" t="s">
        <v>47</v>
      </c>
      <c r="I21" s="23" t="s">
        <v>47</v>
      </c>
      <c r="J21" s="23">
        <v>6</v>
      </c>
      <c r="K21" s="20">
        <f t="shared" si="2"/>
        <v>0.06</v>
      </c>
      <c r="L21" s="23" t="s">
        <v>27</v>
      </c>
    </row>
    <row r="22" spans="1:12" ht="28.5" x14ac:dyDescent="0.25">
      <c r="A22" s="7" t="str">
        <f t="shared" si="0"/>
        <v>экономика</v>
      </c>
      <c r="B22" s="7">
        <v>14</v>
      </c>
      <c r="C22" s="13">
        <f t="shared" si="1"/>
        <v>8</v>
      </c>
      <c r="D22" s="23" t="s">
        <v>79</v>
      </c>
      <c r="E22" s="23" t="s">
        <v>58</v>
      </c>
      <c r="F22" s="23" t="s">
        <v>59</v>
      </c>
      <c r="G22" s="23" t="s">
        <v>60</v>
      </c>
      <c r="H22" s="23" t="s">
        <v>47</v>
      </c>
      <c r="I22" s="23" t="s">
        <v>47</v>
      </c>
      <c r="J22" s="23">
        <v>5</v>
      </c>
      <c r="K22" s="20">
        <f t="shared" si="2"/>
        <v>0.05</v>
      </c>
      <c r="L22" s="23" t="s">
        <v>27</v>
      </c>
    </row>
    <row r="23" spans="1:12" ht="28.5" x14ac:dyDescent="0.25">
      <c r="A23" s="7" t="str">
        <f t="shared" si="0"/>
        <v>экономика</v>
      </c>
      <c r="B23" s="7">
        <v>14</v>
      </c>
      <c r="C23" s="13">
        <f t="shared" si="1"/>
        <v>9</v>
      </c>
      <c r="D23" s="23" t="s">
        <v>80</v>
      </c>
      <c r="E23" s="23" t="s">
        <v>61</v>
      </c>
      <c r="F23" s="23" t="s">
        <v>62</v>
      </c>
      <c r="G23" s="23" t="s">
        <v>63</v>
      </c>
      <c r="H23" s="23" t="s">
        <v>47</v>
      </c>
      <c r="I23" s="23" t="s">
        <v>47</v>
      </c>
      <c r="J23" s="23">
        <v>4</v>
      </c>
      <c r="K23" s="20">
        <f t="shared" si="2"/>
        <v>0.04</v>
      </c>
      <c r="L23" s="23" t="s">
        <v>27</v>
      </c>
    </row>
    <row r="24" spans="1:12" ht="28.5" x14ac:dyDescent="0.25">
      <c r="A24" s="7" t="str">
        <f t="shared" si="0"/>
        <v>экономика</v>
      </c>
      <c r="B24" s="7">
        <v>14</v>
      </c>
      <c r="C24" s="13">
        <f t="shared" si="1"/>
        <v>10</v>
      </c>
      <c r="D24" s="23" t="s">
        <v>81</v>
      </c>
      <c r="E24" s="23" t="s">
        <v>64</v>
      </c>
      <c r="F24" s="23" t="s">
        <v>65</v>
      </c>
      <c r="G24" s="23" t="s">
        <v>66</v>
      </c>
      <c r="H24" s="23" t="s">
        <v>67</v>
      </c>
      <c r="I24" s="23" t="s">
        <v>67</v>
      </c>
      <c r="J24" s="23">
        <v>4</v>
      </c>
      <c r="K24" s="20">
        <f t="shared" si="2"/>
        <v>0.04</v>
      </c>
      <c r="L24" s="23" t="s">
        <v>27</v>
      </c>
    </row>
    <row r="28" spans="1:12" ht="15.75" x14ac:dyDescent="0.25">
      <c r="D28" s="2"/>
      <c r="E28" s="2"/>
      <c r="F28" s="14"/>
      <c r="G28" s="14"/>
      <c r="H28" s="14"/>
      <c r="I28" s="6"/>
      <c r="J28" s="4"/>
      <c r="K28" s="4"/>
      <c r="L28" s="9"/>
    </row>
    <row r="29" spans="1:12" ht="15.75" x14ac:dyDescent="0.25">
      <c r="D29" s="8" t="s">
        <v>11</v>
      </c>
      <c r="F29" s="5"/>
      <c r="G29" s="11" t="s">
        <v>68</v>
      </c>
      <c r="H29" s="11"/>
      <c r="I29" s="12"/>
      <c r="J29" s="11"/>
      <c r="K29" s="5"/>
      <c r="L29" s="10"/>
    </row>
    <row r="30" spans="1:12" x14ac:dyDescent="0.25">
      <c r="D30" s="4"/>
      <c r="E30" s="4"/>
      <c r="F30" s="19" t="s">
        <v>13</v>
      </c>
      <c r="G30" s="25" t="s">
        <v>10</v>
      </c>
      <c r="H30" s="25"/>
      <c r="I30" s="25"/>
      <c r="J30" s="25"/>
      <c r="K30" s="15"/>
      <c r="L30" s="4"/>
    </row>
    <row r="31" spans="1:12" ht="15.75" x14ac:dyDescent="0.25">
      <c r="D31" s="8" t="s">
        <v>12</v>
      </c>
      <c r="F31" s="5"/>
      <c r="G31" s="11" t="s">
        <v>69</v>
      </c>
      <c r="H31" s="11"/>
      <c r="I31" s="12"/>
      <c r="J31" s="11"/>
      <c r="K31" s="5"/>
      <c r="L31" s="10"/>
    </row>
    <row r="32" spans="1:12" x14ac:dyDescent="0.25">
      <c r="F32" s="19" t="s">
        <v>13</v>
      </c>
      <c r="G32" s="25" t="s">
        <v>10</v>
      </c>
      <c r="H32" s="25"/>
      <c r="I32" s="25"/>
      <c r="J32" s="25"/>
      <c r="K32" s="15"/>
    </row>
    <row r="33" spans="6:11" x14ac:dyDescent="0.25">
      <c r="F33" s="15"/>
      <c r="G33" s="15"/>
      <c r="H33" s="15"/>
      <c r="I33" s="15"/>
      <c r="J33" s="15"/>
      <c r="K33" s="15"/>
    </row>
    <row r="59" ht="22.5" customHeight="1" x14ac:dyDescent="0.25"/>
  </sheetData>
  <autoFilter ref="A14:L14"/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view="pageBreakPreview" topLeftCell="A7" zoomScale="78" zoomScaleNormal="40" zoomScaleSheetLayoutView="78" workbookViewId="0">
      <selection activeCell="N24" sqref="N2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28" t="s">
        <v>28</v>
      </c>
      <c r="J5" s="28"/>
      <c r="K5" s="28"/>
      <c r="L5" s="28"/>
    </row>
    <row r="6" spans="1:26" x14ac:dyDescent="0.25">
      <c r="D6" s="4"/>
      <c r="E6" s="4"/>
      <c r="F6" s="4"/>
      <c r="G6" s="4"/>
      <c r="H6" s="4"/>
      <c r="I6" s="29" t="s">
        <v>7</v>
      </c>
      <c r="J6" s="29"/>
      <c r="K6" s="29"/>
      <c r="L6" s="29"/>
    </row>
    <row r="7" spans="1:26" ht="15.75" x14ac:dyDescent="0.25">
      <c r="D7" s="4"/>
      <c r="E7" s="4"/>
      <c r="F7" s="4"/>
      <c r="G7" s="4"/>
      <c r="H7" s="4"/>
      <c r="I7" s="28">
        <v>10</v>
      </c>
      <c r="J7" s="28"/>
      <c r="K7" s="28"/>
      <c r="L7" s="28"/>
    </row>
    <row r="8" spans="1:26" x14ac:dyDescent="0.25">
      <c r="D8" s="4"/>
      <c r="E8" s="4"/>
      <c r="F8" s="4"/>
      <c r="G8" s="4"/>
      <c r="H8" s="4"/>
      <c r="I8" s="29" t="s">
        <v>8</v>
      </c>
      <c r="J8" s="29"/>
      <c r="K8" s="29"/>
      <c r="L8" s="29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0" t="s">
        <v>9</v>
      </c>
      <c r="E11" s="30"/>
      <c r="F11" s="31">
        <v>45565</v>
      </c>
      <c r="G11" s="31"/>
      <c r="H11" s="21"/>
      <c r="I11" s="6"/>
      <c r="J11" s="4"/>
      <c r="K11" s="4"/>
      <c r="L11" s="4"/>
    </row>
    <row r="12" spans="1:26" ht="15.75" x14ac:dyDescent="0.25">
      <c r="D12" s="30" t="s">
        <v>15</v>
      </c>
      <c r="E12" s="30"/>
      <c r="F12" s="24">
        <v>100</v>
      </c>
      <c r="G12" s="24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>$I$5</f>
        <v>экономика</v>
      </c>
      <c r="B15" s="7">
        <v>14</v>
      </c>
      <c r="C15" s="13">
        <f>ROW(B15)-14</f>
        <v>1</v>
      </c>
      <c r="D15" s="23" t="s">
        <v>31</v>
      </c>
      <c r="E15" s="23" t="s">
        <v>195</v>
      </c>
      <c r="F15" s="23" t="s">
        <v>155</v>
      </c>
      <c r="G15" s="23" t="s">
        <v>116</v>
      </c>
      <c r="H15" s="23">
        <f>$I$7</f>
        <v>10</v>
      </c>
      <c r="I15" s="1" t="s">
        <v>194</v>
      </c>
      <c r="J15" s="23">
        <v>30</v>
      </c>
      <c r="K15" s="20">
        <f>J15/$F$12</f>
        <v>0.3</v>
      </c>
      <c r="L15" s="23" t="s">
        <v>27</v>
      </c>
    </row>
    <row r="16" spans="1:26" ht="28.5" x14ac:dyDescent="0.25">
      <c r="A16" s="7" t="str">
        <f>$I$5</f>
        <v>экономика</v>
      </c>
      <c r="B16" s="7">
        <v>14</v>
      </c>
      <c r="C16" s="13">
        <f>ROW(B16)-14</f>
        <v>2</v>
      </c>
      <c r="D16" s="23" t="s">
        <v>30</v>
      </c>
      <c r="E16" s="23" t="s">
        <v>193</v>
      </c>
      <c r="F16" s="23" t="s">
        <v>83</v>
      </c>
      <c r="G16" s="23" t="s">
        <v>60</v>
      </c>
      <c r="H16" s="23">
        <f>$I$7</f>
        <v>10</v>
      </c>
      <c r="I16" s="23" t="s">
        <v>191</v>
      </c>
      <c r="J16" s="23">
        <v>16</v>
      </c>
      <c r="K16" s="20">
        <f>J16/$F$12</f>
        <v>0.16</v>
      </c>
      <c r="L16" s="23" t="s">
        <v>27</v>
      </c>
    </row>
    <row r="17" spans="1:12" ht="28.5" x14ac:dyDescent="0.25">
      <c r="A17" s="7" t="str">
        <f>$I$5</f>
        <v>экономика</v>
      </c>
      <c r="B17" s="7">
        <v>14</v>
      </c>
      <c r="C17" s="13">
        <f>ROW(B17)-14</f>
        <v>3</v>
      </c>
      <c r="D17" s="23" t="s">
        <v>29</v>
      </c>
      <c r="E17" s="23" t="s">
        <v>192</v>
      </c>
      <c r="F17" s="23" t="s">
        <v>52</v>
      </c>
      <c r="G17" s="23" t="s">
        <v>60</v>
      </c>
      <c r="H17" s="23">
        <f>$I$7</f>
        <v>10</v>
      </c>
      <c r="I17" s="23" t="s">
        <v>191</v>
      </c>
      <c r="J17" s="23">
        <v>15</v>
      </c>
      <c r="K17" s="20">
        <f>J17/$F$12</f>
        <v>0.15</v>
      </c>
      <c r="L17" s="23" t="s">
        <v>27</v>
      </c>
    </row>
    <row r="21" spans="1:12" ht="15.75" x14ac:dyDescent="0.25">
      <c r="D21" s="2"/>
      <c r="E21" s="2"/>
      <c r="F21" s="14"/>
      <c r="G21" s="14"/>
      <c r="H21" s="14"/>
      <c r="I21" s="6"/>
      <c r="J21" s="4"/>
      <c r="K21" s="4"/>
      <c r="L21" s="9"/>
    </row>
    <row r="22" spans="1:12" ht="15.75" x14ac:dyDescent="0.25">
      <c r="D22" s="8" t="s">
        <v>11</v>
      </c>
      <c r="F22" s="5"/>
      <c r="G22" s="11"/>
      <c r="H22" s="11" t="s">
        <v>68</v>
      </c>
      <c r="I22" s="12"/>
      <c r="J22" s="11"/>
      <c r="K22" s="5"/>
      <c r="L22" s="10"/>
    </row>
    <row r="23" spans="1:12" x14ac:dyDescent="0.25">
      <c r="D23" s="4"/>
      <c r="E23" s="4"/>
      <c r="F23" s="19" t="s">
        <v>13</v>
      </c>
      <c r="G23" s="25" t="s">
        <v>10</v>
      </c>
      <c r="H23" s="25"/>
      <c r="I23" s="25"/>
      <c r="J23" s="25"/>
      <c r="K23" s="15"/>
      <c r="L23" s="4"/>
    </row>
    <row r="24" spans="1:12" ht="15.75" x14ac:dyDescent="0.25">
      <c r="D24" s="8" t="s">
        <v>12</v>
      </c>
      <c r="F24" s="5"/>
      <c r="G24" s="11"/>
      <c r="H24" s="11" t="s">
        <v>209</v>
      </c>
      <c r="I24" s="12"/>
      <c r="J24" s="11"/>
      <c r="K24" s="5"/>
      <c r="L24" s="10"/>
    </row>
    <row r="25" spans="1:12" x14ac:dyDescent="0.25">
      <c r="F25" s="19" t="s">
        <v>13</v>
      </c>
      <c r="G25" s="25" t="s">
        <v>10</v>
      </c>
      <c r="H25" s="25"/>
      <c r="I25" s="25"/>
      <c r="J25" s="25"/>
      <c r="K25" s="15"/>
    </row>
    <row r="26" spans="1:12" x14ac:dyDescent="0.25">
      <c r="F26" s="15"/>
      <c r="G26" s="15"/>
      <c r="H26" s="15"/>
      <c r="I26" s="15"/>
      <c r="J26" s="15"/>
      <c r="K26" s="15"/>
    </row>
    <row r="52" ht="22.5" customHeight="1" x14ac:dyDescent="0.25"/>
  </sheetData>
  <autoFilter ref="A14:L14"/>
  <mergeCells count="12">
    <mergeCell ref="F12:G12"/>
    <mergeCell ref="G23:J23"/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view="pageBreakPreview" topLeftCell="A10" zoomScale="110" zoomScaleNormal="40" zoomScaleSheetLayoutView="110" workbookViewId="0">
      <selection activeCell="N22" sqref="N2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28" t="s">
        <v>28</v>
      </c>
      <c r="J5" s="28"/>
      <c r="K5" s="28"/>
      <c r="L5" s="28"/>
    </row>
    <row r="6" spans="1:26" x14ac:dyDescent="0.25">
      <c r="D6" s="4"/>
      <c r="E6" s="4"/>
      <c r="F6" s="4"/>
      <c r="G6" s="4"/>
      <c r="H6" s="4"/>
      <c r="I6" s="29" t="s">
        <v>7</v>
      </c>
      <c r="J6" s="29"/>
      <c r="K6" s="29"/>
      <c r="L6" s="29"/>
    </row>
    <row r="7" spans="1:26" ht="15.75" x14ac:dyDescent="0.25">
      <c r="D7" s="4"/>
      <c r="E7" s="4"/>
      <c r="F7" s="4"/>
      <c r="G7" s="4"/>
      <c r="H7" s="4"/>
      <c r="I7" s="28">
        <v>11</v>
      </c>
      <c r="J7" s="28"/>
      <c r="K7" s="28"/>
      <c r="L7" s="28"/>
    </row>
    <row r="8" spans="1:26" x14ac:dyDescent="0.25">
      <c r="D8" s="4"/>
      <c r="E8" s="4"/>
      <c r="F8" s="4"/>
      <c r="G8" s="4"/>
      <c r="H8" s="4"/>
      <c r="I8" s="29" t="s">
        <v>8</v>
      </c>
      <c r="J8" s="29"/>
      <c r="K8" s="29"/>
      <c r="L8" s="29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0" t="s">
        <v>9</v>
      </c>
      <c r="E11" s="30"/>
      <c r="F11" s="31">
        <v>45565</v>
      </c>
      <c r="G11" s="31"/>
      <c r="H11" s="21"/>
      <c r="I11" s="6"/>
      <c r="J11" s="4"/>
      <c r="K11" s="4"/>
      <c r="L11" s="4"/>
    </row>
    <row r="12" spans="1:26" ht="15.75" x14ac:dyDescent="0.25">
      <c r="D12" s="30" t="s">
        <v>15</v>
      </c>
      <c r="E12" s="30"/>
      <c r="F12" s="24">
        <v>100</v>
      </c>
      <c r="G12" s="24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>$I$5</f>
        <v>экономика</v>
      </c>
      <c r="B15" s="7">
        <v>14</v>
      </c>
      <c r="C15" s="13">
        <f>ROW(B15)-14</f>
        <v>1</v>
      </c>
      <c r="D15" s="23" t="s">
        <v>32</v>
      </c>
      <c r="E15" s="23" t="s">
        <v>208</v>
      </c>
      <c r="F15" s="23" t="s">
        <v>207</v>
      </c>
      <c r="G15" s="23" t="s">
        <v>206</v>
      </c>
      <c r="H15" s="23">
        <f>$I$7</f>
        <v>11</v>
      </c>
      <c r="I15" s="1" t="s">
        <v>205</v>
      </c>
      <c r="J15" s="23">
        <v>31</v>
      </c>
      <c r="K15" s="20">
        <f>J15/$F$12</f>
        <v>0.31</v>
      </c>
      <c r="L15" s="23" t="s">
        <v>27</v>
      </c>
    </row>
    <row r="16" spans="1:26" ht="28.5" x14ac:dyDescent="0.25">
      <c r="A16" s="7" t="str">
        <f>$I$5</f>
        <v>экономика</v>
      </c>
      <c r="B16" s="7">
        <v>14</v>
      </c>
      <c r="C16" s="13">
        <f>ROW(B16)-14</f>
        <v>2</v>
      </c>
      <c r="D16" s="23" t="s">
        <v>34</v>
      </c>
      <c r="E16" s="23" t="s">
        <v>204</v>
      </c>
      <c r="F16" s="23" t="s">
        <v>203</v>
      </c>
      <c r="G16" s="23" t="s">
        <v>202</v>
      </c>
      <c r="H16" s="23">
        <f>$I$7</f>
        <v>11</v>
      </c>
      <c r="I16" s="23" t="s">
        <v>196</v>
      </c>
      <c r="J16" s="23">
        <v>19</v>
      </c>
      <c r="K16" s="20">
        <f>J16/$F$12</f>
        <v>0.19</v>
      </c>
      <c r="L16" s="23" t="s">
        <v>27</v>
      </c>
    </row>
    <row r="17" spans="1:12" ht="28.5" x14ac:dyDescent="0.25">
      <c r="A17" s="7" t="str">
        <f>$I$5</f>
        <v>экономика</v>
      </c>
      <c r="B17" s="7">
        <v>14</v>
      </c>
      <c r="C17" s="13">
        <f>ROW(B17)-14</f>
        <v>3</v>
      </c>
      <c r="D17" s="23" t="s">
        <v>35</v>
      </c>
      <c r="E17" s="23" t="s">
        <v>201</v>
      </c>
      <c r="F17" s="23" t="s">
        <v>200</v>
      </c>
      <c r="G17" s="23" t="s">
        <v>50</v>
      </c>
      <c r="H17" s="23">
        <f>$I$7</f>
        <v>11</v>
      </c>
      <c r="I17" s="23" t="s">
        <v>196</v>
      </c>
      <c r="J17" s="23">
        <v>16</v>
      </c>
      <c r="K17" s="20">
        <f>J17/$F$12</f>
        <v>0.16</v>
      </c>
      <c r="L17" s="23" t="s">
        <v>27</v>
      </c>
    </row>
    <row r="18" spans="1:12" ht="28.5" x14ac:dyDescent="0.25">
      <c r="A18" s="7" t="str">
        <f>$I$5</f>
        <v>экономика</v>
      </c>
      <c r="B18" s="7">
        <v>14</v>
      </c>
      <c r="C18" s="13">
        <f>ROW(B18)-14</f>
        <v>4</v>
      </c>
      <c r="D18" s="23" t="s">
        <v>33</v>
      </c>
      <c r="E18" s="23" t="s">
        <v>199</v>
      </c>
      <c r="F18" s="23" t="s">
        <v>198</v>
      </c>
      <c r="G18" s="23" t="s">
        <v>197</v>
      </c>
      <c r="H18" s="23">
        <f>$I$7</f>
        <v>11</v>
      </c>
      <c r="I18" s="23" t="s">
        <v>196</v>
      </c>
      <c r="J18" s="23">
        <v>11</v>
      </c>
      <c r="K18" s="20">
        <f>J18/$F$12</f>
        <v>0.11</v>
      </c>
      <c r="L18" s="23" t="s">
        <v>27</v>
      </c>
    </row>
    <row r="22" spans="1:12" ht="15.75" x14ac:dyDescent="0.25">
      <c r="D22" s="2"/>
      <c r="E22" s="2"/>
      <c r="F22" s="14"/>
      <c r="G22" s="14"/>
      <c r="H22" s="14"/>
      <c r="I22" s="6"/>
      <c r="J22" s="4"/>
      <c r="K22" s="4"/>
      <c r="L22" s="9"/>
    </row>
    <row r="23" spans="1:12" ht="15.75" x14ac:dyDescent="0.25">
      <c r="D23" s="8" t="s">
        <v>11</v>
      </c>
      <c r="F23" s="5"/>
      <c r="G23" s="11"/>
      <c r="H23" s="11" t="s">
        <v>68</v>
      </c>
      <c r="I23" s="12"/>
      <c r="J23" s="11"/>
      <c r="K23" s="5"/>
      <c r="L23" s="10"/>
    </row>
    <row r="24" spans="1:12" x14ac:dyDescent="0.25">
      <c r="D24" s="4"/>
      <c r="E24" s="4"/>
      <c r="F24" s="19" t="s">
        <v>13</v>
      </c>
      <c r="G24" s="25" t="s">
        <v>10</v>
      </c>
      <c r="H24" s="25"/>
      <c r="I24" s="25"/>
      <c r="J24" s="25"/>
      <c r="K24" s="15"/>
      <c r="L24" s="4"/>
    </row>
    <row r="25" spans="1:12" ht="15.75" x14ac:dyDescent="0.25">
      <c r="D25" s="8" t="s">
        <v>12</v>
      </c>
      <c r="F25" s="5"/>
      <c r="G25" s="11"/>
      <c r="H25" s="11" t="s">
        <v>209</v>
      </c>
      <c r="I25" s="12"/>
      <c r="J25" s="11"/>
      <c r="K25" s="5"/>
      <c r="L25" s="10"/>
    </row>
    <row r="26" spans="1:12" x14ac:dyDescent="0.25">
      <c r="F26" s="19" t="s">
        <v>13</v>
      </c>
      <c r="G26" s="25" t="s">
        <v>10</v>
      </c>
      <c r="H26" s="25"/>
      <c r="I26" s="25"/>
      <c r="J26" s="25"/>
      <c r="K26" s="15"/>
    </row>
    <row r="27" spans="1:12" x14ac:dyDescent="0.25">
      <c r="F27" s="15"/>
      <c r="G27" s="15"/>
      <c r="H27" s="15"/>
      <c r="I27" s="15"/>
      <c r="J27" s="15"/>
      <c r="K27" s="15"/>
    </row>
    <row r="53" ht="22.5" customHeight="1" x14ac:dyDescent="0.25"/>
  </sheetData>
  <autoFilter ref="A14:L14"/>
  <mergeCells count="12">
    <mergeCell ref="F12:G12"/>
    <mergeCell ref="G24:J24"/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6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2024-10-16T04:29:32Z</cp:lastPrinted>
  <dcterms:created xsi:type="dcterms:W3CDTF">2023-09-08T05:39:27Z</dcterms:created>
  <dcterms:modified xsi:type="dcterms:W3CDTF">2024-10-16T04:29:35Z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2056024868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Экономике для проведения 30.09.2024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